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OpenStax Stats\"/>
    </mc:Choice>
  </mc:AlternateContent>
  <xr:revisionPtr revIDLastSave="0" documentId="13_ncr:1_{55671DDD-901E-459F-AF65-3E92B4E2BC5D}" xr6:coauthVersionLast="47" xr6:coauthVersionMax="47" xr10:uidLastSave="{00000000-0000-0000-0000-000000000000}"/>
  <bookViews>
    <workbookView xWindow="-110" yWindow="-110" windowWidth="18140" windowHeight="13060" xr2:uid="{751A5117-8764-4C70-A1F9-B2DF118A7054}"/>
  </bookViews>
  <sheets>
    <sheet name="Exp Value and Std Dev 1" sheetId="4" r:id="rId1"/>
    <sheet name="Exp Value and Std Dev 2" sheetId="1" r:id="rId2"/>
    <sheet name="Binomial Distribtuion 1" sheetId="2" r:id="rId3"/>
    <sheet name="Binomial Distribution 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3" l="1"/>
  <c r="M23" i="3"/>
  <c r="L21" i="3"/>
  <c r="L2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2" i="3"/>
  <c r="E2" i="3"/>
  <c r="E1" i="3"/>
  <c r="F4" i="2"/>
  <c r="F2" i="2"/>
  <c r="F3" i="2"/>
  <c r="F5" i="2"/>
  <c r="F6" i="2"/>
  <c r="F7" i="2"/>
</calcChain>
</file>

<file path=xl/sharedStrings.xml><?xml version="1.0" encoding="utf-8"?>
<sst xmlns="http://schemas.openxmlformats.org/spreadsheetml/2006/main" count="32" uniqueCount="23">
  <si>
    <t>x</t>
  </si>
  <si>
    <t>Compute the Expected Value and Standard Deviation</t>
  </si>
  <si>
    <t>(Expected value should be 5.4 and standard deviation should be 1.8)</t>
  </si>
  <si>
    <t>P(x)</t>
  </si>
  <si>
    <t>The Binomial Formula</t>
  </si>
  <si>
    <t>p</t>
  </si>
  <si>
    <t>q</t>
  </si>
  <si>
    <t>n</t>
  </si>
  <si>
    <t>Write These Values Out So You Can See Them</t>
  </si>
  <si>
    <t>&lt;-This is basically 0</t>
  </si>
  <si>
    <t>x*P(x)</t>
  </si>
  <si>
    <t>x-mu</t>
  </si>
  <si>
    <t>(x-mu)^2</t>
  </si>
  <si>
    <t>(x-mu)^2*P(x)</t>
  </si>
  <si>
    <r>
      <t>P</t>
    </r>
    <r>
      <rPr>
        <b/>
        <sz val="20"/>
        <color rgb="FF000000"/>
        <rFont val="Franklin Gothic Book"/>
        <family val="2"/>
      </rPr>
      <t>(</t>
    </r>
    <r>
      <rPr>
        <b/>
        <i/>
        <sz val="20"/>
        <color rgb="FF000000"/>
        <rFont val="Franklin Gothic Book"/>
        <family val="2"/>
      </rPr>
      <t>x</t>
    </r>
    <r>
      <rPr>
        <b/>
        <sz val="20"/>
        <color rgb="FF000000"/>
        <rFont val="Franklin Gothic Book"/>
        <family val="2"/>
      </rPr>
      <t>)</t>
    </r>
  </si>
  <si>
    <t>Expected Value:</t>
  </si>
  <si>
    <t>Standard Deviation:</t>
  </si>
  <si>
    <t>np</t>
  </si>
  <si>
    <t xml:space="preserve">ii) </t>
  </si>
  <si>
    <t>iii)</t>
  </si>
  <si>
    <t>i)</t>
  </si>
  <si>
    <t>ii)</t>
  </si>
  <si>
    <t>sqrt(npq)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</si>
</sst>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4" x14ac:knownFonts="1">
    <font>
      <sz val="11"/>
      <color theme="1"/>
      <name val="Aptos Narrow"/>
      <family val="2"/>
      <scheme val="minor"/>
    </font>
    <font>
      <b/>
      <sz val="18"/>
      <color rgb="FF000000"/>
      <name val="Arial"/>
      <family val="2"/>
    </font>
    <font>
      <sz val="18"/>
      <color theme="1"/>
      <name val="Aptos Narrow"/>
      <family val="2"/>
      <scheme val="minor"/>
    </font>
    <font>
      <sz val="18"/>
      <color rgb="FF000000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20"/>
      <color rgb="FF000000"/>
      <name val="Franklin Gothic Book"/>
      <family val="2"/>
    </font>
    <font>
      <b/>
      <sz val="20"/>
      <color rgb="FF000000"/>
      <name val="Franklin Gothic Book"/>
      <family val="2"/>
    </font>
    <font>
      <sz val="20"/>
      <color theme="1"/>
      <name val="Aptos Narrow"/>
      <family val="2"/>
      <scheme val="minor"/>
    </font>
    <font>
      <sz val="20"/>
      <color rgb="FF000000"/>
      <name val="Franklin Gothic Book"/>
      <family val="2"/>
    </font>
    <font>
      <sz val="20"/>
      <name val="Arial"/>
      <family val="2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3" borderId="0" xfId="0" applyFill="1"/>
    <xf numFmtId="0" fontId="3" fillId="2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/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 inden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376237</xdr:colOff>
      <xdr:row>0</xdr:row>
      <xdr:rowOff>171450</xdr:rowOff>
    </xdr:from>
    <xdr:to>
      <xdr:col>14</xdr:col>
      <xdr:colOff>589686</xdr:colOff>
      <xdr:row>6</xdr:row>
      <xdr:rowOff>84070</xdr:rowOff>
    </xdr:to>
    <xdr:pic>
      <xdr:nvPicPr>
        <xdr:cNvPr id="2" name="Content Placeholder 4">
          <a:extLst>
            <a:ext uri="{FF2B5EF4-FFF2-40B4-BE49-F238E27FC236}">
              <a16:creationId xmlns:a16="http://schemas.microsoft.com/office/drawing/2014/main" id="{D5DB7BDD-A55D-4E90-A436-1E6FF4FE8203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171450"/>
          <a:ext cx="5395049" cy="1941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8</xdr:row>
      <xdr:rowOff>109246</xdr:rowOff>
    </xdr:from>
    <xdr:to>
      <xdr:col>4</xdr:col>
      <xdr:colOff>942112</xdr:colOff>
      <xdr:row>19</xdr:row>
      <xdr:rowOff>59966</xdr:rowOff>
    </xdr:to>
    <xdr:pic>
      <xdr:nvPicPr>
        <xdr:cNvPr id="2" name="Content Placeholder 4">
          <a:extLst>
            <a:ext uri="{FF2B5EF4-FFF2-40B4-BE49-F238E27FC236}">
              <a16:creationId xmlns:a16="http://schemas.microsoft.com/office/drawing/2014/main" id="{A8905F74-5403-4262-B092-970A817DE5CD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3" y="2442871"/>
          <a:ext cx="5395049" cy="1941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1</xdr:row>
      <xdr:rowOff>85727</xdr:rowOff>
    </xdr:from>
    <xdr:to>
      <xdr:col>3</xdr:col>
      <xdr:colOff>114301</xdr:colOff>
      <xdr:row>3</xdr:row>
      <xdr:rowOff>238190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2DB69-7577-40AC-9E7D-4CCCD8DC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7" y="352427"/>
          <a:ext cx="1914524" cy="685863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9</xdr:row>
      <xdr:rowOff>114300</xdr:rowOff>
    </xdr:from>
    <xdr:to>
      <xdr:col>7</xdr:col>
      <xdr:colOff>566739</xdr:colOff>
      <xdr:row>26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F223B5-6B30-4DDB-89A8-059753B38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3" y="2343150"/>
          <a:ext cx="4886326" cy="3000375"/>
        </a:xfrm>
        <a:prstGeom prst="rect">
          <a:avLst/>
        </a:prstGeom>
      </xdr:spPr>
    </xdr:pic>
    <xdr:clientData/>
  </xdr:twoCellAnchor>
  <xdr:twoCellAnchor>
    <xdr:from>
      <xdr:col>0</xdr:col>
      <xdr:colOff>204788</xdr:colOff>
      <xdr:row>4</xdr:row>
      <xdr:rowOff>133350</xdr:rowOff>
    </xdr:from>
    <xdr:to>
      <xdr:col>3</xdr:col>
      <xdr:colOff>196850</xdr:colOff>
      <xdr:row>7</xdr:row>
      <xdr:rowOff>120650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85EA26-B83C-2B99-F09F-5CDC752B17BF}"/>
            </a:ext>
          </a:extLst>
        </xdr:cNvPr>
        <xdr:cNvSpPr txBox="1"/>
      </xdr:nvSpPr>
      <xdr:spPr>
        <a:xfrm>
          <a:off x="204788" y="1200150"/>
          <a:ext cx="1820862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Binomial Distribtuon</a:t>
          </a:r>
          <a:r>
            <a:rPr lang="en-US" sz="1100" baseline="0"/>
            <a:t> Formula:</a:t>
          </a:r>
        </a:p>
        <a:p>
          <a:r>
            <a:rPr lang="en-US" sz="1100"/>
            <a:t>=BINOM.DIST(x,</a:t>
          </a:r>
          <a:r>
            <a:rPr lang="en-US" sz="1100" baseline="0"/>
            <a:t> n, p, false)</a:t>
          </a:r>
          <a:endParaRPr lang="en-US" sz="1100"/>
        </a:p>
      </xdr:txBody>
    </xdr:sp>
    <xdr:clientData/>
  </xdr:twoCellAnchor>
  <xdr:twoCellAnchor>
    <xdr:from>
      <xdr:col>8</xdr:col>
      <xdr:colOff>400050</xdr:colOff>
      <xdr:row>4</xdr:row>
      <xdr:rowOff>203200</xdr:rowOff>
    </xdr:from>
    <xdr:to>
      <xdr:col>15</xdr:col>
      <xdr:colOff>463550</xdr:colOff>
      <xdr:row>17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91867A0-FB96-89AC-6DB7-9257815145AF}"/>
            </a:ext>
          </a:extLst>
        </xdr:cNvPr>
        <xdr:cNvSpPr txBox="1"/>
      </xdr:nvSpPr>
      <xdr:spPr>
        <a:xfrm>
          <a:off x="5276850" y="1270000"/>
          <a:ext cx="4330700" cy="2609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coin has been altered to weight the heads outcome from 0.5 to 0.25 and is flipped 5 times. Each flip is independent.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Let X = the number of heads in 5 flips of the coin. X takes on the values 0, 1, 2, 3, 4, 5. 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Since the coin is altered to result in p = 0.25, q is 0.75. The number of trials is n = 5. 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What is the probability of getting more than 3 heads? 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What is the probability of getting exactly 2 heads?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What is the expected number of heads in 5 flips?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114300</xdr:rowOff>
    </xdr:from>
    <xdr:to>
      <xdr:col>8</xdr:col>
      <xdr:colOff>204787</xdr:colOff>
      <xdr:row>5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DF09EA-0CFA-4D83-BF84-8179AF5E4610}"/>
            </a:ext>
          </a:extLst>
        </xdr:cNvPr>
        <xdr:cNvSpPr txBox="1"/>
      </xdr:nvSpPr>
      <xdr:spPr>
        <a:xfrm>
          <a:off x="3343275" y="114300"/>
          <a:ext cx="1738312" cy="88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Binomial Distribtuon</a:t>
          </a:r>
          <a:r>
            <a:rPr lang="en-US" sz="1100" baseline="0"/>
            <a:t> Formula:</a:t>
          </a:r>
        </a:p>
        <a:p>
          <a:r>
            <a:rPr lang="en-US" sz="1100"/>
            <a:t>=BINOM.DIST(x,</a:t>
          </a:r>
          <a:r>
            <a:rPr lang="en-US" sz="1100" baseline="0"/>
            <a:t> n, p, false)</a:t>
          </a:r>
          <a:endParaRPr lang="en-US" sz="1100"/>
        </a:p>
      </xdr:txBody>
    </xdr:sp>
    <xdr:clientData/>
  </xdr:twoCellAnchor>
  <xdr:twoCellAnchor>
    <xdr:from>
      <xdr:col>9</xdr:col>
      <xdr:colOff>587375</xdr:colOff>
      <xdr:row>0</xdr:row>
      <xdr:rowOff>100013</xdr:rowOff>
    </xdr:from>
    <xdr:to>
      <xdr:col>14</xdr:col>
      <xdr:colOff>396875</xdr:colOff>
      <xdr:row>16</xdr:row>
      <xdr:rowOff>104776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F7D0BD-5BF8-0484-9164-BAAA201E80E6}"/>
            </a:ext>
          </a:extLst>
        </xdr:cNvPr>
        <xdr:cNvSpPr txBox="1"/>
      </xdr:nvSpPr>
      <xdr:spPr>
        <a:xfrm>
          <a:off x="6073775" y="100013"/>
          <a:ext cx="2857500" cy="30019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Instructions</a:t>
          </a:r>
        </a:p>
        <a:p>
          <a:r>
            <a:rPr lang="en-US" sz="1400"/>
            <a:t>1. Create</a:t>
          </a:r>
          <a:r>
            <a:rPr lang="en-US" sz="1400" baseline="0"/>
            <a:t> a table for x (from 0 - 100)</a:t>
          </a:r>
        </a:p>
        <a:p>
          <a:r>
            <a:rPr lang="en-US" sz="1400" baseline="0"/>
            <a:t>2. Compute the probabilities for each x using the binomial distrubtion function</a:t>
          </a: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Find the following probabilities: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the probability that two pages feature signature artists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the probability that at most six pages feature signature artists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the probability that more than three pages feature signature artists.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Using the formulas, calculate the (i) mean and (ii) standard deviation.</a:t>
          </a:r>
          <a:endParaRPr lang="en-US" sz="1400">
            <a:effectLst/>
          </a:endParaRPr>
        </a:p>
        <a:p>
          <a:pPr rtl="0" eaLnBrk="1" latinLnBrk="0" hangingPunct="1"/>
          <a:endParaRPr lang="en-US" sz="1400">
            <a:effectLst/>
          </a:endParaRPr>
        </a:p>
        <a:p>
          <a:endParaRPr lang="en-US" sz="1400"/>
        </a:p>
      </xdr:txBody>
    </xdr:sp>
    <xdr:clientData/>
  </xdr:twoCellAnchor>
  <xdr:twoCellAnchor>
    <xdr:from>
      <xdr:col>5</xdr:col>
      <xdr:colOff>330200</xdr:colOff>
      <xdr:row>5</xdr:row>
      <xdr:rowOff>152400</xdr:rowOff>
    </xdr:from>
    <xdr:to>
      <xdr:col>9</xdr:col>
      <xdr:colOff>190500</xdr:colOff>
      <xdr:row>25</xdr:row>
      <xdr:rowOff>12700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C02198-6ED7-43CE-D6A4-6808C482AAB4}"/>
            </a:ext>
          </a:extLst>
        </xdr:cNvPr>
        <xdr:cNvSpPr txBox="1"/>
      </xdr:nvSpPr>
      <xdr:spPr>
        <a:xfrm>
          <a:off x="3378200" y="1123950"/>
          <a:ext cx="2298700" cy="3543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2013 Jerry’s Artarama art supplies catalog, there are 560 pages. Eight of the pages feature signature artists. Suppose we randomly sample 100 pages. Let X = the number of pages that feature signature artists. Use the Excel spreadsheet to build out this situation.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Find the following probabilities: 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i) the probability that two pages feature signature artists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ii) the probability that at most six pages feature signature artists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probability that more than three pages feature signature artists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Using the formulas, calculate the 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i) mean 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deviation.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7D92-83D6-44EF-B636-6B8278348671}">
  <dimension ref="A1:G13"/>
  <sheetViews>
    <sheetView tabSelected="1" workbookViewId="0"/>
  </sheetViews>
  <sheetFormatPr defaultRowHeight="14.5" x14ac:dyDescent="0.35"/>
  <cols>
    <col min="3" max="3" width="10.08984375" bestFit="1" customWidth="1"/>
    <col min="4" max="4" width="11.1796875" customWidth="1"/>
    <col min="5" max="5" width="15.7265625" customWidth="1"/>
    <col min="6" max="6" width="21.81640625" customWidth="1"/>
  </cols>
  <sheetData>
    <row r="1" spans="1:7" ht="26" x14ac:dyDescent="0.6">
      <c r="A1" s="6" t="s">
        <v>0</v>
      </c>
      <c r="B1" s="6" t="s">
        <v>14</v>
      </c>
      <c r="C1" s="10" t="s">
        <v>10</v>
      </c>
      <c r="D1" s="10" t="s">
        <v>11</v>
      </c>
      <c r="E1" s="10" t="s">
        <v>12</v>
      </c>
      <c r="F1" s="10" t="s">
        <v>13</v>
      </c>
      <c r="G1" s="9"/>
    </row>
    <row r="2" spans="1:7" ht="26" x14ac:dyDescent="0.6">
      <c r="A2" s="7">
        <v>0</v>
      </c>
      <c r="B2" s="7">
        <v>0.12</v>
      </c>
      <c r="C2" s="11"/>
      <c r="D2" s="11"/>
      <c r="E2" s="11"/>
      <c r="F2" s="11"/>
    </row>
    <row r="3" spans="1:7" ht="26" x14ac:dyDescent="0.6">
      <c r="A3" s="7">
        <v>1</v>
      </c>
      <c r="B3" s="7">
        <v>0.18</v>
      </c>
      <c r="C3" s="11"/>
      <c r="D3" s="11"/>
      <c r="E3" s="11"/>
      <c r="F3" s="11"/>
    </row>
    <row r="4" spans="1:7" ht="26" x14ac:dyDescent="0.6">
      <c r="A4" s="7">
        <v>2</v>
      </c>
      <c r="B4" s="7">
        <v>0.3</v>
      </c>
      <c r="C4" s="11"/>
      <c r="D4" s="11"/>
      <c r="E4" s="11"/>
      <c r="F4" s="11"/>
    </row>
    <row r="5" spans="1:7" ht="26" x14ac:dyDescent="0.6">
      <c r="A5" s="7">
        <v>3</v>
      </c>
      <c r="B5" s="7">
        <v>0.15</v>
      </c>
      <c r="C5" s="11"/>
      <c r="D5" s="11"/>
      <c r="E5" s="11"/>
      <c r="F5" s="11"/>
    </row>
    <row r="6" spans="1:7" ht="26" x14ac:dyDescent="0.6">
      <c r="A6" s="7">
        <v>4</v>
      </c>
      <c r="B6" s="8">
        <v>0.1</v>
      </c>
      <c r="C6" s="11"/>
      <c r="D6" s="11"/>
      <c r="E6" s="11"/>
      <c r="F6" s="11"/>
    </row>
    <row r="7" spans="1:7" ht="26" x14ac:dyDescent="0.6">
      <c r="A7" s="7">
        <v>5</v>
      </c>
      <c r="B7" s="7">
        <v>0.1</v>
      </c>
      <c r="C7" s="11"/>
      <c r="D7" s="11"/>
      <c r="E7" s="11"/>
      <c r="F7" s="11"/>
    </row>
    <row r="8" spans="1:7" ht="26" x14ac:dyDescent="0.6">
      <c r="A8" s="7">
        <v>6</v>
      </c>
      <c r="B8" s="7">
        <v>0.05</v>
      </c>
      <c r="C8" s="11"/>
      <c r="D8" s="11"/>
      <c r="E8" s="11"/>
      <c r="F8" s="11"/>
    </row>
    <row r="11" spans="1:7" x14ac:dyDescent="0.35">
      <c r="A11" t="s">
        <v>15</v>
      </c>
    </row>
    <row r="13" spans="1:7" x14ac:dyDescent="0.35">
      <c r="A13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2A3F-95FA-4622-858E-68C37E3AF7F0}">
  <dimension ref="A1:F8"/>
  <sheetViews>
    <sheetView workbookViewId="0">
      <selection activeCell="C1" sqref="C1"/>
    </sheetView>
  </sheetViews>
  <sheetFormatPr defaultRowHeight="14.5" x14ac:dyDescent="0.35"/>
  <cols>
    <col min="2" max="2" width="15.90625" customWidth="1"/>
    <col min="3" max="3" width="18" customWidth="1"/>
    <col min="4" max="4" width="20.453125" customWidth="1"/>
    <col min="5" max="5" width="17.26953125" customWidth="1"/>
    <col min="6" max="6" width="19.26953125" customWidth="1"/>
  </cols>
  <sheetData>
    <row r="1" spans="1:6" ht="23.5" x14ac:dyDescent="0.55000000000000004">
      <c r="A1" s="12" t="s">
        <v>0</v>
      </c>
      <c r="B1" s="12" t="s">
        <v>3</v>
      </c>
      <c r="C1" s="13"/>
      <c r="D1" s="13"/>
      <c r="E1" s="13"/>
      <c r="F1" s="15"/>
    </row>
    <row r="2" spans="1:6" ht="23.5" x14ac:dyDescent="0.55000000000000004">
      <c r="A2" s="5">
        <v>2</v>
      </c>
      <c r="B2" s="5">
        <v>0.1</v>
      </c>
      <c r="C2" s="14"/>
      <c r="D2" s="14"/>
      <c r="E2" s="14"/>
      <c r="F2" s="14"/>
    </row>
    <row r="3" spans="1:6" ht="23.5" x14ac:dyDescent="0.55000000000000004">
      <c r="A3" s="5">
        <v>4</v>
      </c>
      <c r="B3" s="5">
        <v>0.3</v>
      </c>
      <c r="C3" s="14"/>
      <c r="D3" s="14"/>
      <c r="E3" s="14"/>
      <c r="F3" s="14"/>
    </row>
    <row r="4" spans="1:6" ht="23.5" x14ac:dyDescent="0.55000000000000004">
      <c r="A4" s="5">
        <v>6</v>
      </c>
      <c r="B4" s="5">
        <v>0.4</v>
      </c>
      <c r="C4" s="14"/>
      <c r="D4" s="14"/>
      <c r="E4" s="14"/>
      <c r="F4" s="14"/>
    </row>
    <row r="5" spans="1:6" ht="23.5" x14ac:dyDescent="0.55000000000000004">
      <c r="A5" s="5">
        <v>8</v>
      </c>
      <c r="B5" s="5">
        <v>0.2</v>
      </c>
      <c r="C5" s="14"/>
      <c r="D5" s="14"/>
      <c r="E5" s="14"/>
      <c r="F5" s="14"/>
    </row>
    <row r="6" spans="1:6" ht="23.5" x14ac:dyDescent="0.55000000000000004">
      <c r="A6" s="1"/>
      <c r="B6" s="1"/>
      <c r="C6" s="1"/>
      <c r="D6" s="1"/>
      <c r="E6" s="1"/>
    </row>
    <row r="7" spans="1:6" ht="23.5" x14ac:dyDescent="0.55000000000000004">
      <c r="A7" s="1" t="s">
        <v>1</v>
      </c>
      <c r="B7" s="1"/>
      <c r="C7" s="1"/>
      <c r="D7" s="1"/>
      <c r="E7" s="1"/>
    </row>
    <row r="8" spans="1:6" ht="21" x14ac:dyDescent="0.5">
      <c r="A8" s="2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F955B-A874-4FC6-9E52-9A91A8782CD6}">
  <dimension ref="A1:K7"/>
  <sheetViews>
    <sheetView workbookViewId="0"/>
  </sheetViews>
  <sheetFormatPr defaultRowHeight="14.5" x14ac:dyDescent="0.35"/>
  <sheetData>
    <row r="1" spans="1:11" ht="21" x14ac:dyDescent="0.5">
      <c r="A1" t="s">
        <v>4</v>
      </c>
      <c r="E1" s="3" t="s">
        <v>0</v>
      </c>
      <c r="F1" s="3" t="s">
        <v>3</v>
      </c>
      <c r="H1" s="4" t="s">
        <v>8</v>
      </c>
      <c r="I1" s="4"/>
      <c r="J1" s="4"/>
      <c r="K1" s="4"/>
    </row>
    <row r="2" spans="1:11" ht="21" x14ac:dyDescent="0.5">
      <c r="E2" s="3">
        <v>0</v>
      </c>
      <c r="F2" s="3">
        <f>_xlfn.BINOM.DIST(E2,$I$4,$I$2,FALSE)</f>
        <v>0.23730468750000006</v>
      </c>
      <c r="H2" s="4" t="s">
        <v>5</v>
      </c>
      <c r="I2" s="4">
        <v>0.25</v>
      </c>
      <c r="J2" s="4"/>
      <c r="K2" s="4"/>
    </row>
    <row r="3" spans="1:11" ht="21" x14ac:dyDescent="0.5">
      <c r="E3" s="3">
        <v>1</v>
      </c>
      <c r="F3" s="3">
        <f t="shared" ref="F3:F7" si="0">_xlfn.BINOM.DIST(E3,$I$4,$I$2,FALSE)</f>
        <v>0.3955078125</v>
      </c>
      <c r="H3" s="4" t="s">
        <v>6</v>
      </c>
      <c r="I3" s="4">
        <v>0.75</v>
      </c>
      <c r="J3" s="4"/>
      <c r="K3" s="4"/>
    </row>
    <row r="4" spans="1:11" ht="21" x14ac:dyDescent="0.5">
      <c r="E4" s="3">
        <v>2</v>
      </c>
      <c r="F4" s="3">
        <f>_xlfn.BINOM.DIST(E4,$I$4,$I$2,FALSE)</f>
        <v>0.26367187499999994</v>
      </c>
      <c r="H4" s="4" t="s">
        <v>7</v>
      </c>
      <c r="I4" s="4">
        <v>5</v>
      </c>
      <c r="J4" s="4"/>
      <c r="K4" s="4"/>
    </row>
    <row r="5" spans="1:11" ht="21" x14ac:dyDescent="0.5">
      <c r="E5" s="3">
        <v>3</v>
      </c>
      <c r="F5" s="3">
        <f t="shared" si="0"/>
        <v>8.7890625000000042E-2</v>
      </c>
    </row>
    <row r="6" spans="1:11" ht="21" x14ac:dyDescent="0.5">
      <c r="E6" s="3">
        <v>4</v>
      </c>
      <c r="F6" s="3">
        <f t="shared" si="0"/>
        <v>1.4648437500000005E-2</v>
      </c>
    </row>
    <row r="7" spans="1:11" ht="21" x14ac:dyDescent="0.5">
      <c r="E7" s="3">
        <v>5</v>
      </c>
      <c r="F7" s="3">
        <f t="shared" si="0"/>
        <v>9.765625E-4</v>
      </c>
      <c r="G7" t="s">
        <v>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B940-494C-44DC-9402-C2364F521543}">
  <dimension ref="A1:M102"/>
  <sheetViews>
    <sheetView workbookViewId="0"/>
  </sheetViews>
  <sheetFormatPr defaultRowHeight="14.5" x14ac:dyDescent="0.35"/>
  <cols>
    <col min="1" max="2" width="8.7265625" style="16"/>
  </cols>
  <sheetData>
    <row r="1" spans="1:5" ht="18.5" x14ac:dyDescent="0.45">
      <c r="A1" s="17" t="s">
        <v>0</v>
      </c>
      <c r="B1" s="17" t="s">
        <v>3</v>
      </c>
      <c r="D1" s="4" t="s">
        <v>5</v>
      </c>
      <c r="E1" s="4">
        <f>8/560</f>
        <v>1.4285714285714285E-2</v>
      </c>
    </row>
    <row r="2" spans="1:5" x14ac:dyDescent="0.35">
      <c r="A2" s="16">
        <v>0</v>
      </c>
      <c r="B2" s="18">
        <f>_xlfn.BINOM.DIST(A2,$E$3,$E$1,FALSE)</f>
        <v>0.23719475002714929</v>
      </c>
      <c r="D2" s="4" t="s">
        <v>6</v>
      </c>
      <c r="E2" s="4">
        <f>1-E1</f>
        <v>0.98571428571428577</v>
      </c>
    </row>
    <row r="3" spans="1:5" x14ac:dyDescent="0.35">
      <c r="A3" s="16">
        <v>1</v>
      </c>
      <c r="B3" s="18">
        <f t="shared" ref="B3:B66" si="0">_xlfn.BINOM.DIST(A3,$E$3,$E$1,FALSE)</f>
        <v>0.34376050728572372</v>
      </c>
      <c r="D3" s="4" t="s">
        <v>7</v>
      </c>
      <c r="E3" s="4">
        <v>100</v>
      </c>
    </row>
    <row r="4" spans="1:5" x14ac:dyDescent="0.35">
      <c r="A4" s="16">
        <v>2</v>
      </c>
      <c r="B4" s="18">
        <f t="shared" si="0"/>
        <v>0.24661079870497565</v>
      </c>
    </row>
    <row r="5" spans="1:5" x14ac:dyDescent="0.35">
      <c r="A5" s="16">
        <v>3</v>
      </c>
      <c r="B5" s="18">
        <f t="shared" si="0"/>
        <v>0.11675293851733141</v>
      </c>
    </row>
    <row r="6" spans="1:5" x14ac:dyDescent="0.35">
      <c r="A6" s="16">
        <v>4</v>
      </c>
      <c r="B6" s="18">
        <f t="shared" si="0"/>
        <v>4.1032735638337522E-2</v>
      </c>
    </row>
    <row r="7" spans="1:5" x14ac:dyDescent="0.35">
      <c r="A7" s="16">
        <v>5</v>
      </c>
      <c r="B7" s="18">
        <f t="shared" si="0"/>
        <v>1.1417804699363463E-2</v>
      </c>
    </row>
    <row r="8" spans="1:5" x14ac:dyDescent="0.35">
      <c r="A8" s="16">
        <v>6</v>
      </c>
      <c r="B8" s="18">
        <f t="shared" si="0"/>
        <v>2.6200276484046633E-3</v>
      </c>
    </row>
    <row r="9" spans="1:5" x14ac:dyDescent="0.35">
      <c r="A9" s="16">
        <v>7</v>
      </c>
      <c r="B9" s="18">
        <f t="shared" si="0"/>
        <v>5.0990186118020332E-4</v>
      </c>
    </row>
    <row r="10" spans="1:5" x14ac:dyDescent="0.35">
      <c r="A10" s="16">
        <v>8</v>
      </c>
      <c r="B10" s="18">
        <f t="shared" si="0"/>
        <v>8.590737878579505E-5</v>
      </c>
    </row>
    <row r="11" spans="1:5" x14ac:dyDescent="0.35">
      <c r="A11" s="16">
        <v>9</v>
      </c>
      <c r="B11" s="18">
        <f t="shared" si="0"/>
        <v>1.2727019079377035E-5</v>
      </c>
    </row>
    <row r="12" spans="1:5" x14ac:dyDescent="0.35">
      <c r="A12" s="16">
        <v>10</v>
      </c>
      <c r="B12" s="18">
        <f t="shared" si="0"/>
        <v>1.6784909220627702E-6</v>
      </c>
    </row>
    <row r="13" spans="1:5" x14ac:dyDescent="0.35">
      <c r="A13" s="16">
        <v>11</v>
      </c>
      <c r="B13" s="18">
        <f t="shared" si="0"/>
        <v>1.9903054411811506E-7</v>
      </c>
    </row>
    <row r="14" spans="1:5" x14ac:dyDescent="0.35">
      <c r="A14" s="16">
        <v>12</v>
      </c>
      <c r="B14" s="18">
        <f t="shared" si="0"/>
        <v>2.1393379742164607E-8</v>
      </c>
    </row>
    <row r="15" spans="1:5" x14ac:dyDescent="0.35">
      <c r="A15" s="16">
        <v>13</v>
      </c>
      <c r="B15" s="18">
        <f t="shared" si="0"/>
        <v>2.0987931073695486E-9</v>
      </c>
    </row>
    <row r="16" spans="1:5" x14ac:dyDescent="0.35">
      <c r="A16" s="16">
        <v>14</v>
      </c>
      <c r="B16" s="18">
        <f t="shared" si="0"/>
        <v>1.8902173948359236E-10</v>
      </c>
    </row>
    <row r="17" spans="1:13" x14ac:dyDescent="0.35">
      <c r="A17" s="16">
        <v>15</v>
      </c>
      <c r="B17" s="18">
        <f t="shared" si="0"/>
        <v>1.5706154198636599E-11</v>
      </c>
    </row>
    <row r="18" spans="1:13" x14ac:dyDescent="0.35">
      <c r="A18" s="16">
        <v>16</v>
      </c>
      <c r="B18" s="18">
        <f t="shared" si="0"/>
        <v>1.2092600605834333E-12</v>
      </c>
    </row>
    <row r="19" spans="1:13" x14ac:dyDescent="0.35">
      <c r="A19" s="16">
        <v>17</v>
      </c>
      <c r="B19" s="18">
        <f t="shared" si="0"/>
        <v>8.659662837937643E-14</v>
      </c>
      <c r="K19" t="s">
        <v>20</v>
      </c>
      <c r="L19">
        <v>0.247</v>
      </c>
    </row>
    <row r="20" spans="1:13" x14ac:dyDescent="0.35">
      <c r="A20" s="16">
        <v>18</v>
      </c>
      <c r="B20" s="18">
        <f t="shared" si="0"/>
        <v>5.7870532652884804E-15</v>
      </c>
      <c r="K20" t="s">
        <v>18</v>
      </c>
      <c r="L20" s="19">
        <f>SUM(B2:B8)</f>
        <v>0.99938956252128563</v>
      </c>
    </row>
    <row r="21" spans="1:13" x14ac:dyDescent="0.35">
      <c r="A21" s="16">
        <v>19</v>
      </c>
      <c r="B21" s="18">
        <f t="shared" si="0"/>
        <v>3.6196671834756571E-16</v>
      </c>
      <c r="K21" t="s">
        <v>19</v>
      </c>
      <c r="L21" s="19">
        <f>SUM(B6:B11)</f>
        <v>5.5679104245151018E-2</v>
      </c>
    </row>
    <row r="22" spans="1:13" x14ac:dyDescent="0.35">
      <c r="A22" s="16">
        <v>20</v>
      </c>
      <c r="B22" s="18">
        <f t="shared" si="0"/>
        <v>2.1245872598661518E-17</v>
      </c>
    </row>
    <row r="23" spans="1:13" x14ac:dyDescent="0.35">
      <c r="A23" s="16">
        <v>21</v>
      </c>
      <c r="B23" s="18">
        <f t="shared" si="0"/>
        <v>1.1729950365030421E-18</v>
      </c>
      <c r="K23" t="s">
        <v>20</v>
      </c>
      <c r="L23" t="s">
        <v>17</v>
      </c>
      <c r="M23">
        <f>E1*E3</f>
        <v>1.4285714285714286</v>
      </c>
    </row>
    <row r="24" spans="1:13" x14ac:dyDescent="0.35">
      <c r="A24" s="16">
        <v>22</v>
      </c>
      <c r="B24" s="18">
        <f t="shared" si="0"/>
        <v>6.1045196234347767E-20</v>
      </c>
      <c r="K24" t="s">
        <v>21</v>
      </c>
      <c r="L24" t="s">
        <v>22</v>
      </c>
      <c r="M24">
        <f>SQRT(E1*E2*E3)</f>
        <v>1.1866605518454392</v>
      </c>
    </row>
    <row r="25" spans="1:13" x14ac:dyDescent="0.35">
      <c r="A25" s="16">
        <v>23</v>
      </c>
      <c r="B25" s="18">
        <f t="shared" si="0"/>
        <v>3.0003310058469763E-21</v>
      </c>
    </row>
    <row r="26" spans="1:13" x14ac:dyDescent="0.35">
      <c r="A26" s="16">
        <v>24</v>
      </c>
      <c r="B26" s="18">
        <f t="shared" si="0"/>
        <v>1.3950814459554052E-22</v>
      </c>
    </row>
    <row r="27" spans="1:13" x14ac:dyDescent="0.35">
      <c r="A27" s="16">
        <v>25</v>
      </c>
      <c r="B27" s="18">
        <f t="shared" si="0"/>
        <v>6.1464457908758947E-24</v>
      </c>
    </row>
    <row r="28" spans="1:13" x14ac:dyDescent="0.35">
      <c r="A28" s="16">
        <v>26</v>
      </c>
      <c r="B28" s="18">
        <f t="shared" si="0"/>
        <v>2.5695843607341192E-25</v>
      </c>
    </row>
    <row r="29" spans="1:13" x14ac:dyDescent="0.35">
      <c r="A29" s="16">
        <v>27</v>
      </c>
      <c r="B29" s="18">
        <f t="shared" si="0"/>
        <v>1.0206615281498926E-26</v>
      </c>
    </row>
    <row r="30" spans="1:13" x14ac:dyDescent="0.35">
      <c r="A30" s="16">
        <v>28</v>
      </c>
      <c r="B30" s="18">
        <f t="shared" si="0"/>
        <v>3.8565368299659393E-28</v>
      </c>
    </row>
    <row r="31" spans="1:13" x14ac:dyDescent="0.35">
      <c r="A31" s="16">
        <v>29</v>
      </c>
      <c r="B31" s="18">
        <f t="shared" si="0"/>
        <v>1.3876594290731906E-29</v>
      </c>
    </row>
    <row r="32" spans="1:13" x14ac:dyDescent="0.35">
      <c r="A32" s="16">
        <v>30</v>
      </c>
      <c r="B32" s="18">
        <f t="shared" si="0"/>
        <v>4.7596048050336661E-31</v>
      </c>
    </row>
    <row r="33" spans="1:2" x14ac:dyDescent="0.35">
      <c r="A33" s="16">
        <v>31</v>
      </c>
      <c r="B33" s="18">
        <f t="shared" si="0"/>
        <v>1.557607930586089E-32</v>
      </c>
    </row>
    <row r="34" spans="1:2" x14ac:dyDescent="0.35">
      <c r="A34" s="16">
        <v>32</v>
      </c>
      <c r="B34" s="18">
        <f t="shared" si="0"/>
        <v>4.8675247830813989E-34</v>
      </c>
    </row>
    <row r="35" spans="1:2" x14ac:dyDescent="0.35">
      <c r="A35" s="16">
        <v>33</v>
      </c>
      <c r="B35" s="18">
        <f t="shared" si="0"/>
        <v>1.4536305895895354E-35</v>
      </c>
    </row>
    <row r="36" spans="1:2" x14ac:dyDescent="0.35">
      <c r="A36" s="16">
        <v>34</v>
      </c>
      <c r="B36" s="18">
        <f t="shared" si="0"/>
        <v>4.1514599105923987E-37</v>
      </c>
    </row>
    <row r="37" spans="1:2" x14ac:dyDescent="0.35">
      <c r="A37" s="16">
        <v>35</v>
      </c>
      <c r="B37" s="18">
        <f t="shared" si="0"/>
        <v>1.1345604724600302E-38</v>
      </c>
    </row>
    <row r="38" spans="1:2" x14ac:dyDescent="0.35">
      <c r="A38" s="16">
        <v>36</v>
      </c>
      <c r="B38" s="18">
        <f t="shared" si="0"/>
        <v>2.9688579190782426E-40</v>
      </c>
    </row>
    <row r="39" spans="1:2" x14ac:dyDescent="0.35">
      <c r="A39" s="16">
        <v>37</v>
      </c>
      <c r="B39" s="18">
        <f t="shared" si="0"/>
        <v>7.4424953709755329E-42</v>
      </c>
    </row>
    <row r="40" spans="1:2" x14ac:dyDescent="0.35">
      <c r="A40" s="16">
        <v>38</v>
      </c>
      <c r="B40" s="18">
        <f t="shared" si="0"/>
        <v>1.7882425948568481E-43</v>
      </c>
    </row>
    <row r="41" spans="1:2" x14ac:dyDescent="0.35">
      <c r="A41" s="16">
        <v>39</v>
      </c>
      <c r="B41" s="18">
        <f t="shared" si="0"/>
        <v>4.120068408811759E-45</v>
      </c>
    </row>
    <row r="42" spans="1:2" x14ac:dyDescent="0.35">
      <c r="A42" s="16">
        <v>40</v>
      </c>
      <c r="B42" s="18">
        <f t="shared" si="0"/>
        <v>9.1059482948376438E-47</v>
      </c>
    </row>
    <row r="43" spans="1:2" x14ac:dyDescent="0.35">
      <c r="A43" s="16">
        <v>41</v>
      </c>
      <c r="B43" s="18">
        <f t="shared" si="0"/>
        <v>1.9312721728181077E-48</v>
      </c>
    </row>
    <row r="44" spans="1:2" x14ac:dyDescent="0.35">
      <c r="A44" s="16">
        <v>42</v>
      </c>
      <c r="B44" s="18">
        <f t="shared" si="0"/>
        <v>3.9318515595675991E-50</v>
      </c>
    </row>
    <row r="45" spans="1:2" x14ac:dyDescent="0.35">
      <c r="A45" s="16">
        <v>43</v>
      </c>
      <c r="B45" s="18">
        <f t="shared" si="0"/>
        <v>7.68612707970763E-52</v>
      </c>
    </row>
    <row r="46" spans="1:2" x14ac:dyDescent="0.35">
      <c r="A46" s="16">
        <v>44</v>
      </c>
      <c r="B46" s="18">
        <f t="shared" si="0"/>
        <v>1.4430475742533618E-53</v>
      </c>
    </row>
    <row r="47" spans="1:2" x14ac:dyDescent="0.35">
      <c r="A47" s="16">
        <v>45</v>
      </c>
      <c r="B47" s="18">
        <f t="shared" si="0"/>
        <v>2.602597879490811E-55</v>
      </c>
    </row>
    <row r="48" spans="1:2" x14ac:dyDescent="0.35">
      <c r="A48" s="16">
        <v>46</v>
      </c>
      <c r="B48" s="18">
        <f t="shared" si="0"/>
        <v>4.5098576991808117E-57</v>
      </c>
    </row>
    <row r="49" spans="1:2" x14ac:dyDescent="0.35">
      <c r="A49" s="16">
        <v>47</v>
      </c>
      <c r="B49" s="18">
        <f t="shared" si="0"/>
        <v>7.509476279856759E-59</v>
      </c>
    </row>
    <row r="50" spans="1:2" x14ac:dyDescent="0.35">
      <c r="A50" s="16">
        <v>48</v>
      </c>
      <c r="B50" s="18">
        <f t="shared" si="0"/>
        <v>1.201697593093029E-60</v>
      </c>
    </row>
    <row r="51" spans="1:2" x14ac:dyDescent="0.35">
      <c r="A51" s="16">
        <v>49</v>
      </c>
      <c r="B51" s="18">
        <f t="shared" si="0"/>
        <v>1.8482187175640066E-62</v>
      </c>
    </row>
    <row r="52" spans="1:2" x14ac:dyDescent="0.35">
      <c r="A52" s="16">
        <v>50</v>
      </c>
      <c r="B52" s="18">
        <f t="shared" si="0"/>
        <v>2.732149408572842E-64</v>
      </c>
    </row>
    <row r="53" spans="1:2" x14ac:dyDescent="0.35">
      <c r="A53" s="16">
        <v>51</v>
      </c>
      <c r="B53" s="18">
        <f t="shared" si="0"/>
        <v>3.8819968862927729E-66</v>
      </c>
    </row>
    <row r="54" spans="1:2" x14ac:dyDescent="0.35">
      <c r="A54" s="16">
        <v>52</v>
      </c>
      <c r="B54" s="18">
        <f t="shared" si="0"/>
        <v>5.30150076444662E-68</v>
      </c>
    </row>
    <row r="55" spans="1:2" x14ac:dyDescent="0.35">
      <c r="A55" s="16">
        <v>53</v>
      </c>
      <c r="B55" s="18">
        <f t="shared" si="0"/>
        <v>6.9584915694129999E-70</v>
      </c>
    </row>
    <row r="56" spans="1:2" x14ac:dyDescent="0.35">
      <c r="A56" s="16">
        <v>54</v>
      </c>
      <c r="B56" s="18">
        <f t="shared" si="0"/>
        <v>8.7774853398392625E-72</v>
      </c>
    </row>
    <row r="57" spans="1:2" x14ac:dyDescent="0.35">
      <c r="A57" s="16">
        <v>55</v>
      </c>
      <c r="B57" s="18">
        <f t="shared" si="0"/>
        <v>1.0639376169502316E-73</v>
      </c>
    </row>
    <row r="58" spans="1:2" x14ac:dyDescent="0.35">
      <c r="A58" s="16">
        <v>56</v>
      </c>
      <c r="B58" s="18">
        <f t="shared" si="0"/>
        <v>1.2390577837153336E-75</v>
      </c>
    </row>
    <row r="59" spans="1:2" x14ac:dyDescent="0.35">
      <c r="A59" s="16">
        <v>57</v>
      </c>
      <c r="B59" s="18">
        <f t="shared" si="0"/>
        <v>1.3861821124707445E-77</v>
      </c>
    </row>
    <row r="60" spans="1:2" x14ac:dyDescent="0.35">
      <c r="A60" s="16">
        <v>58</v>
      </c>
      <c r="B60" s="18">
        <f t="shared" si="0"/>
        <v>1.4894010703708203E-79</v>
      </c>
    </row>
    <row r="61" spans="1:2" x14ac:dyDescent="0.35">
      <c r="A61" s="16">
        <v>59</v>
      </c>
      <c r="B61" s="18">
        <f t="shared" si="0"/>
        <v>1.5365965353862978E-81</v>
      </c>
    </row>
    <row r="62" spans="1:2" x14ac:dyDescent="0.35">
      <c r="A62" s="16">
        <v>60</v>
      </c>
      <c r="B62" s="18">
        <f t="shared" si="0"/>
        <v>1.5217501920491971E-83</v>
      </c>
    </row>
    <row r="63" spans="1:2" x14ac:dyDescent="0.35">
      <c r="A63" s="16">
        <v>61</v>
      </c>
      <c r="B63" s="18">
        <f t="shared" si="0"/>
        <v>1.4461869252071429E-85</v>
      </c>
    </row>
    <row r="64" spans="1:2" x14ac:dyDescent="0.35">
      <c r="A64" s="16">
        <v>62</v>
      </c>
      <c r="B64" s="18">
        <f t="shared" si="0"/>
        <v>1.3184032277484366E-87</v>
      </c>
    </row>
    <row r="65" spans="1:2" x14ac:dyDescent="0.35">
      <c r="A65" s="16">
        <v>63</v>
      </c>
      <c r="B65" s="18">
        <f t="shared" si="0"/>
        <v>1.152503396697576E-89</v>
      </c>
    </row>
    <row r="66" spans="1:2" x14ac:dyDescent="0.35">
      <c r="A66" s="16">
        <v>64</v>
      </c>
      <c r="B66" s="18">
        <f t="shared" si="0"/>
        <v>9.6563916842863631E-92</v>
      </c>
    </row>
    <row r="67" spans="1:2" x14ac:dyDescent="0.35">
      <c r="A67" s="16">
        <v>65</v>
      </c>
      <c r="B67" s="18">
        <f t="shared" ref="B67:B102" si="1">_xlfn.BINOM.DIST(A67,$E$3,$E$1,FALSE)</f>
        <v>7.7509498469187986E-94</v>
      </c>
    </row>
    <row r="68" spans="1:2" x14ac:dyDescent="0.35">
      <c r="A68" s="16">
        <v>66</v>
      </c>
      <c r="B68" s="18">
        <f t="shared" si="1"/>
        <v>5.9570321616633458E-96</v>
      </c>
    </row>
    <row r="69" spans="1:2" x14ac:dyDescent="0.35">
      <c r="A69" s="16">
        <v>67</v>
      </c>
      <c r="B69" s="18">
        <f t="shared" si="1"/>
        <v>4.381118180760608E-98</v>
      </c>
    </row>
    <row r="70" spans="1:2" x14ac:dyDescent="0.35">
      <c r="A70" s="16">
        <v>68</v>
      </c>
      <c r="B70" s="18">
        <f t="shared" si="1"/>
        <v>3.0813491041154247E-100</v>
      </c>
    </row>
    <row r="71" spans="1:2" x14ac:dyDescent="0.35">
      <c r="A71" s="16">
        <v>69</v>
      </c>
      <c r="B71" s="18">
        <f t="shared" si="1"/>
        <v>2.0710600993845135E-102</v>
      </c>
    </row>
    <row r="72" spans="1:2" x14ac:dyDescent="0.35">
      <c r="A72" s="16">
        <v>70</v>
      </c>
      <c r="B72" s="18">
        <f t="shared" si="1"/>
        <v>1.3292518236214676E-104</v>
      </c>
    </row>
    <row r="73" spans="1:2" x14ac:dyDescent="0.35">
      <c r="A73" s="16">
        <v>71</v>
      </c>
      <c r="B73" s="18">
        <f t="shared" si="1"/>
        <v>8.1399376829241086E-107</v>
      </c>
    </row>
    <row r="74" spans="1:2" x14ac:dyDescent="0.35">
      <c r="A74" s="16">
        <v>72</v>
      </c>
      <c r="B74" s="18">
        <f t="shared" si="1"/>
        <v>4.7515739292431993E-109</v>
      </c>
    </row>
    <row r="75" spans="1:2" x14ac:dyDescent="0.35">
      <c r="A75" s="16">
        <v>73</v>
      </c>
      <c r="B75" s="18">
        <f t="shared" si="1"/>
        <v>2.641335517546275E-111</v>
      </c>
    </row>
    <row r="76" spans="1:2" x14ac:dyDescent="0.35">
      <c r="A76" s="16">
        <v>74</v>
      </c>
      <c r="B76" s="18">
        <f t="shared" si="1"/>
        <v>1.3967109082206751E-113</v>
      </c>
    </row>
    <row r="77" spans="1:2" x14ac:dyDescent="0.35">
      <c r="A77" s="16">
        <v>75</v>
      </c>
      <c r="B77" s="18">
        <f t="shared" si="1"/>
        <v>7.01729151956316E-116</v>
      </c>
    </row>
    <row r="78" spans="1:2" x14ac:dyDescent="0.35">
      <c r="A78" s="16">
        <v>76</v>
      </c>
      <c r="B78" s="18">
        <f t="shared" si="1"/>
        <v>3.3453906939184782E-118</v>
      </c>
    </row>
    <row r="79" spans="1:2" x14ac:dyDescent="0.35">
      <c r="A79" s="16">
        <v>77</v>
      </c>
      <c r="B79" s="18">
        <f t="shared" si="1"/>
        <v>1.5111872135147212E-120</v>
      </c>
    </row>
    <row r="80" spans="1:2" x14ac:dyDescent="0.35">
      <c r="A80" s="16">
        <v>78</v>
      </c>
      <c r="B80" s="18">
        <f t="shared" si="1"/>
        <v>6.4580650150205393E-123</v>
      </c>
    </row>
    <row r="81" spans="1:2" x14ac:dyDescent="0.35">
      <c r="A81" s="16">
        <v>79</v>
      </c>
      <c r="B81" s="18">
        <f t="shared" si="1"/>
        <v>2.6064470799934155E-125</v>
      </c>
    </row>
    <row r="82" spans="1:2" x14ac:dyDescent="0.35">
      <c r="A82" s="16">
        <v>80</v>
      </c>
      <c r="B82" s="18">
        <f t="shared" si="1"/>
        <v>9.9158312825836992E-128</v>
      </c>
    </row>
    <row r="83" spans="1:2" x14ac:dyDescent="0.35">
      <c r="A83" s="16">
        <v>81</v>
      </c>
      <c r="B83" s="18">
        <f t="shared" si="1"/>
        <v>3.5483382653725462E-130</v>
      </c>
    </row>
    <row r="84" spans="1:2" x14ac:dyDescent="0.35">
      <c r="A84" s="16">
        <v>82</v>
      </c>
      <c r="B84" s="18">
        <f t="shared" si="1"/>
        <v>1.1915593326631093E-132</v>
      </c>
    </row>
    <row r="85" spans="1:2" x14ac:dyDescent="0.35">
      <c r="A85" s="16">
        <v>83</v>
      </c>
      <c r="B85" s="18">
        <f t="shared" si="1"/>
        <v>3.7450790968981337E-135</v>
      </c>
    </row>
    <row r="86" spans="1:2" x14ac:dyDescent="0.35">
      <c r="A86" s="16">
        <v>84</v>
      </c>
      <c r="B86" s="18">
        <f t="shared" si="1"/>
        <v>1.0984531512642542E-137</v>
      </c>
    </row>
    <row r="87" spans="1:2" x14ac:dyDescent="0.35">
      <c r="A87" s="16">
        <v>85</v>
      </c>
      <c r="B87" s="18">
        <f t="shared" si="1"/>
        <v>2.9966326377198062E-140</v>
      </c>
    </row>
    <row r="88" spans="1:2" x14ac:dyDescent="0.35">
      <c r="A88" s="16">
        <v>86</v>
      </c>
      <c r="B88" s="18">
        <f t="shared" si="1"/>
        <v>7.5749055554093473E-143</v>
      </c>
    </row>
    <row r="89" spans="1:2" x14ac:dyDescent="0.35">
      <c r="A89" s="16">
        <v>87</v>
      </c>
      <c r="B89" s="18">
        <f t="shared" si="1"/>
        <v>1.7665946655960632E-145</v>
      </c>
    </row>
    <row r="90" spans="1:2" x14ac:dyDescent="0.35">
      <c r="A90" s="16">
        <v>88</v>
      </c>
      <c r="B90" s="18">
        <f t="shared" si="1"/>
        <v>3.7822349559859776E-148</v>
      </c>
    </row>
    <row r="91" spans="1:2" x14ac:dyDescent="0.35">
      <c r="A91" s="16">
        <v>89</v>
      </c>
      <c r="B91" s="18">
        <f t="shared" si="1"/>
        <v>7.3907864308478094E-151</v>
      </c>
    </row>
    <row r="92" spans="1:2" x14ac:dyDescent="0.35">
      <c r="A92" s="16">
        <v>90</v>
      </c>
      <c r="B92" s="18">
        <f t="shared" si="1"/>
        <v>1.3091570167362216E-153</v>
      </c>
    </row>
    <row r="93" spans="1:2" x14ac:dyDescent="0.35">
      <c r="A93" s="16">
        <v>91</v>
      </c>
      <c r="B93" s="18">
        <f t="shared" si="1"/>
        <v>2.0849769338051467E-156</v>
      </c>
    </row>
    <row r="94" spans="1:2" x14ac:dyDescent="0.35">
      <c r="A94" s="16">
        <v>92</v>
      </c>
      <c r="B94" s="18">
        <f t="shared" si="1"/>
        <v>2.9560164467936554E-159</v>
      </c>
    </row>
    <row r="95" spans="1:2" x14ac:dyDescent="0.35">
      <c r="A95" s="16">
        <v>93</v>
      </c>
      <c r="B95" s="18">
        <f t="shared" si="1"/>
        <v>3.6852316618899787E-162</v>
      </c>
    </row>
    <row r="96" spans="1:2" x14ac:dyDescent="0.35">
      <c r="A96" s="16">
        <v>94</v>
      </c>
      <c r="B96" s="18">
        <f t="shared" si="1"/>
        <v>3.9772774642662723E-165</v>
      </c>
    </row>
    <row r="97" spans="1:2" x14ac:dyDescent="0.35">
      <c r="A97" s="16">
        <v>95</v>
      </c>
      <c r="B97" s="18">
        <f t="shared" si="1"/>
        <v>3.6405285714108341E-168</v>
      </c>
    </row>
    <row r="98" spans="1:2" x14ac:dyDescent="0.35">
      <c r="A98" s="16">
        <v>96</v>
      </c>
      <c r="B98" s="18">
        <f t="shared" si="1"/>
        <v>2.7479835231061698E-171</v>
      </c>
    </row>
    <row r="99" spans="1:2" x14ac:dyDescent="0.35">
      <c r="A99" s="16">
        <v>97</v>
      </c>
      <c r="B99" s="18">
        <f t="shared" si="1"/>
        <v>1.6423030169466038E-174</v>
      </c>
    </row>
    <row r="100" spans="1:2" x14ac:dyDescent="0.35">
      <c r="A100" s="16">
        <v>98</v>
      </c>
      <c r="B100" s="18">
        <f t="shared" si="1"/>
        <v>7.2861713262939964E-178</v>
      </c>
    </row>
    <row r="101" spans="1:2" x14ac:dyDescent="0.35">
      <c r="A101" s="16">
        <v>99</v>
      </c>
      <c r="B101" s="18">
        <f t="shared" si="1"/>
        <v>2.1332663815821487E-181</v>
      </c>
    </row>
    <row r="102" spans="1:2" x14ac:dyDescent="0.35">
      <c r="A102" s="16">
        <v>100</v>
      </c>
      <c r="B102" s="18">
        <f t="shared" si="1"/>
        <v>3.0916904080900304E-185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 Value and Std Dev 1</vt:lpstr>
      <vt:lpstr>Exp Value and Std Dev 2</vt:lpstr>
      <vt:lpstr>Binomial Distribtuion 1</vt:lpstr>
      <vt:lpstr>Binomial Distribution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2025-02-21T17:21:51Z</dcterms:created>
  <dcterms:modified xsi:type="dcterms:W3CDTF">2025-02-22T23:07:41Z</dcterms:modified>
</cp:coreProperties>
</file>