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202300"/>
  <mc:AlternateContent xmlns:mc="http://schemas.openxmlformats.org/markup-compatibility/2006">
    <mc:Choice Requires="x15">
      <x15ac:absPath xmlns:x15ac="http://schemas.microsoft.com/office/spreadsheetml/2010/11/ac" url="https://d.docs.live.net/658e50c14590eeee/Desktop/M1635 Slides/"/>
    </mc:Choice>
  </mc:AlternateContent>
  <xr:revisionPtr revIDLastSave="70" documentId="8_{6282720C-AB3B-44B4-AC80-AE67BCE554DE}" xr6:coauthVersionLast="47" xr6:coauthVersionMax="47" xr10:uidLastSave="{434A5691-23CF-4238-A7AE-F8E2C344DF13}"/>
  <bookViews>
    <workbookView xWindow="-98" yWindow="-98" windowWidth="21795" windowHeight="13875" xr2:uid="{6CBD9C05-A832-4994-AB89-2EF57A5422F5}"/>
  </bookViews>
  <sheets>
    <sheet name="DF Calculator" sheetId="2" r:id="rId1"/>
    <sheet name="Boys v Girls Sports" sheetId="1" r:id="rId2"/>
    <sheet name="Comm College A vs B" sheetId="4" r:id="rId3"/>
    <sheet name="Online v F2F Class" sheetId="3" r:id="rId4"/>
    <sheet name="Two Engines" sheetId="5" r:id="rId5"/>
    <sheet name="Hives Meds" sheetId="6" r:id="rId6"/>
    <sheet name="Hypnotism" sheetId="7" r:id="rId7"/>
    <sheet name="Weighlifting" sheetId="8"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0" i="7" l="1"/>
  <c r="B18" i="7"/>
  <c r="B19" i="7"/>
  <c r="B17" i="7"/>
  <c r="B16" i="7"/>
  <c r="B15" i="7"/>
  <c r="C14" i="7"/>
  <c r="D14" i="7"/>
  <c r="E14" i="7"/>
  <c r="F14" i="7"/>
  <c r="G14" i="7"/>
  <c r="H14" i="7"/>
  <c r="I14" i="7"/>
  <c r="B14" i="7"/>
  <c r="D20" i="1"/>
  <c r="C15" i="2"/>
  <c r="D14" i="1"/>
  <c r="D11" i="1"/>
  <c r="D17" i="1"/>
</calcChain>
</file>

<file path=xl/sharedStrings.xml><?xml version="1.0" encoding="utf-8"?>
<sst xmlns="http://schemas.openxmlformats.org/spreadsheetml/2006/main" count="50" uniqueCount="49">
  <si>
    <t>Sample Size</t>
  </si>
  <si>
    <t>Average Number of Hours Playing Sports Per Day</t>
  </si>
  <si>
    <t>Sample Standard Deviation</t>
  </si>
  <si>
    <t>Girls</t>
  </si>
  <si>
    <t>Boys</t>
  </si>
  <si>
    <t>Calculate the standard error of the means:</t>
  </si>
  <si>
    <t xml:space="preserve">&lt;-- Standard Error </t>
  </si>
  <si>
    <t>Calculate the degrees of freedom:</t>
  </si>
  <si>
    <t>&lt;--Degrees of Freedom</t>
  </si>
  <si>
    <t>Calculate the test-statistic:</t>
  </si>
  <si>
    <t>Below is the formula for calculating the p-value:</t>
  </si>
  <si>
    <t>&lt;-- Test Statistic, notice if references the Standard Error calculation in the denominator</t>
  </si>
  <si>
    <t>Degrees of Freedom Calculator</t>
  </si>
  <si>
    <t>Group 1</t>
  </si>
  <si>
    <t>Group 2</t>
  </si>
  <si>
    <t>n</t>
  </si>
  <si>
    <t>s</t>
  </si>
  <si>
    <t>Degrees of Freedom:</t>
  </si>
  <si>
    <t>&lt;-- Enter your data into the appropriate boxes, the first example from the slides is shown but you may override it</t>
  </si>
  <si>
    <t>&lt;-- Multiply by 2 because it is a two-tailed test</t>
  </si>
  <si>
    <t>Online Class</t>
  </si>
  <si>
    <t>Face-to-Face Class</t>
  </si>
  <si>
    <t>Engine</t>
  </si>
  <si>
    <t>Sample Mean Number of RPM</t>
  </si>
  <si>
    <t>Population Standard Deviation</t>
  </si>
  <si>
    <t>Subject:</t>
  </si>
  <si>
    <t>A</t>
  </si>
  <si>
    <t>B</t>
  </si>
  <si>
    <t>C</t>
  </si>
  <si>
    <t>D</t>
  </si>
  <si>
    <t>E</t>
  </si>
  <si>
    <t>F</t>
  </si>
  <si>
    <t>G</t>
  </si>
  <si>
    <t>H</t>
  </si>
  <si>
    <t>Before</t>
  </si>
  <si>
    <t>After</t>
  </si>
  <si>
    <t>Differences</t>
  </si>
  <si>
    <t>Mean x_d</t>
  </si>
  <si>
    <t>Std Dev s_d</t>
  </si>
  <si>
    <t>test stat</t>
  </si>
  <si>
    <t>p-value P(x&lt;test stat)</t>
  </si>
  <si>
    <t>df</t>
  </si>
  <si>
    <t>Weight (in pounds)</t>
  </si>
  <si>
    <t>Player 1</t>
  </si>
  <si>
    <t>Player 2</t>
  </si>
  <si>
    <t>Player 3</t>
  </si>
  <si>
    <t>Player 4</t>
  </si>
  <si>
    <t>Amount of weight lifted prior to the class</t>
  </si>
  <si>
    <t>Amount of weight lifted after the class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</si>
</sst>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1"/>
      <name val="Aptos Narrow"/>
      <family val="2"/>
      <scheme val="minor"/>
    </font>
    <font>
      <sz val="6"/>
      <color rgb="FF424242"/>
      <name val="Arial"/>
      <family val="2"/>
    </font>
    <font>
      <sz val="6"/>
      <color rgb="FF000000"/>
      <name val="Arial"/>
      <family val="2"/>
    </font>
  </fonts>
  <fills count="5">
    <fill>
      <patternFill patternType="none"/>
    </fill>
    <fill>
      <patternFill patternType="gray125"/>
    </fill>
    <fill>
      <patternFill patternType="solid">
        <fgColor theme="9" tint="0.79998168889431442"/>
        <bgColor indexed="64"/>
      </patternFill>
    </fill>
    <fill>
      <patternFill patternType="solid">
        <fgColor theme="5" tint="0.79998168889431442"/>
        <bgColor indexed="64"/>
      </patternFill>
    </fill>
    <fill>
      <patternFill patternType="solid">
        <fgColor theme="4" tint="0.79998168889431442"/>
        <bgColor indexed="64"/>
      </patternFill>
    </fill>
  </fills>
  <borders count="1">
    <border>
      <left/>
      <right/>
      <top/>
      <bottom/>
      <diagonal/>
    </border>
  </borders>
  <cellStyleXfs count="1">
    <xf numFmtId="0" fontId="0" fillId="0" borderId="0"/>
  </cellStyleXfs>
  <cellXfs count="10">
    <xf numFmtId="0" fontId="0" fillId="0" borderId="0" xfId="0"/>
    <xf numFmtId="0" fontId="0" fillId="0" borderId="0" xfId="0" applyAlignment="1">
      <alignment horizontal="center"/>
    </xf>
    <xf numFmtId="0" fontId="0" fillId="2" borderId="0" xfId="0" applyFill="1"/>
    <xf numFmtId="0" fontId="2" fillId="0" borderId="0" xfId="0" applyFont="1"/>
    <xf numFmtId="0" fontId="0" fillId="3" borderId="0" xfId="0" applyFill="1" applyAlignment="1">
      <alignment horizontal="center"/>
    </xf>
    <xf numFmtId="0" fontId="1" fillId="0" borderId="0" xfId="0" applyFont="1"/>
    <xf numFmtId="0" fontId="0" fillId="4" borderId="0" xfId="0" applyFill="1"/>
    <xf numFmtId="0" fontId="3" fillId="0" borderId="0" xfId="0" applyFont="1"/>
    <xf numFmtId="3" fontId="0" fillId="0" borderId="0" xfId="0" applyNumberFormat="1" applyAlignment="1">
      <alignment horizontal="center"/>
    </xf>
    <xf numFmtId="0" fontId="0" fillId="2" borderId="0" xfId="0"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200025</xdr:colOff>
      <xdr:row>1</xdr:row>
      <xdr:rowOff>133350</xdr:rowOff>
    </xdr:from>
    <xdr:to>
      <xdr:col>4</xdr:col>
      <xdr:colOff>76200</xdr:colOff>
      <xdr:row>9</xdr:row>
      <xdr:rowOff>21457</xdr:rowOff>
    </xdr:to>
    <xdr:pic>
      <xdr:nvPicPr>
        <xdr:cNvPr id="2" name="Picture 1">
          <a:extLst>
            <a:ext uri="{FF2B5EF4-FFF2-40B4-BE49-F238E27FC236}">
              <a16:creationId xmlns:a16="http://schemas.microsoft.com/office/drawing/2014/main" id="{A5855AAD-8FBB-48F9-89B6-6BACE5458454}"/>
            </a:ext>
          </a:extLst>
        </xdr:cNvPr>
        <xdr:cNvPicPr>
          <a:picLocks noChangeAspect="1"/>
        </xdr:cNvPicPr>
      </xdr:nvPicPr>
      <xdr:blipFill>
        <a:blip xmlns:r="http://schemas.openxmlformats.org/officeDocument/2006/relationships" r:embed="rId1"/>
        <a:stretch>
          <a:fillRect/>
        </a:stretch>
      </xdr:blipFill>
      <xdr:spPr>
        <a:xfrm>
          <a:off x="200025" y="314325"/>
          <a:ext cx="2466975" cy="1335907"/>
        </a:xfrm>
        <a:prstGeom prst="rect">
          <a:avLst/>
        </a:prstGeom>
        <a:ln>
          <a:solidFill>
            <a:schemeClr val="tx1"/>
          </a:solidFill>
        </a:ln>
      </xdr:spPr>
    </xdr:pic>
    <xdr:clientData/>
  </xdr:twoCellAnchor>
  <xdr:twoCellAnchor>
    <xdr:from>
      <xdr:col>0</xdr:col>
      <xdr:colOff>128587</xdr:colOff>
      <xdr:row>16</xdr:row>
      <xdr:rowOff>76201</xdr:rowOff>
    </xdr:from>
    <xdr:to>
      <xdr:col>13</xdr:col>
      <xdr:colOff>504824</xdr:colOff>
      <xdr:row>18</xdr:row>
      <xdr:rowOff>52389</xdr:rowOff>
    </xdr:to>
    <xdr:sp macro="" textlink="">
      <xdr:nvSpPr>
        <xdr:cNvPr id="3" name="TextBox 2">
          <a:extLst>
            <a:ext uri="{FF2B5EF4-FFF2-40B4-BE49-F238E27FC236}">
              <a16:creationId xmlns:a16="http://schemas.microsoft.com/office/drawing/2014/main" id="{238B0551-EB0E-EA40-B1C2-0F8E376F54FD}"/>
            </a:ext>
          </a:extLst>
        </xdr:cNvPr>
        <xdr:cNvSpPr txBox="1"/>
      </xdr:nvSpPr>
      <xdr:spPr>
        <a:xfrm>
          <a:off x="128587" y="2971801"/>
          <a:ext cx="8796337" cy="338138"/>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Access the associated</a:t>
          </a:r>
          <a:r>
            <a:rPr lang="en-US" sz="1100" baseline="0">
              <a:solidFill>
                <a:schemeClr val="dk1"/>
              </a:solidFill>
              <a:effectLst/>
              <a:latin typeface="+mn-lt"/>
              <a:ea typeface="+mn-ea"/>
              <a:cs typeface="+mn-cs"/>
            </a:rPr>
            <a:t> OpenStax textbook</a:t>
          </a:r>
          <a:r>
            <a:rPr lang="en-US" sz="1100">
              <a:solidFill>
                <a:schemeClr val="dk1"/>
              </a:solidFill>
              <a:effectLst/>
              <a:latin typeface="+mn-lt"/>
              <a:ea typeface="+mn-ea"/>
              <a:cs typeface="+mn-cs"/>
            </a:rPr>
            <a:t> for free at </a:t>
          </a:r>
          <a:r>
            <a:rPr lang="en-US" sz="1100" u="sng">
              <a:solidFill>
                <a:schemeClr val="dk1"/>
              </a:solidFill>
              <a:effectLst/>
              <a:latin typeface="+mn-lt"/>
              <a:ea typeface="+mn-ea"/>
              <a:cs typeface="+mn-cs"/>
              <a:hlinkClick xmlns:r="http://schemas.openxmlformats.org/officeDocument/2006/relationships" r:id=""/>
            </a:rPr>
            <a:t>https://openstax.org/books/introductory-statistics-2e/pages/1-introduction</a:t>
          </a:r>
          <a:endParaRPr lang="en-US">
            <a:effectLst/>
          </a:endParaRPr>
        </a:p>
        <a:p>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119063</xdr:colOff>
      <xdr:row>0</xdr:row>
      <xdr:rowOff>85725</xdr:rowOff>
    </xdr:from>
    <xdr:to>
      <xdr:col>6</xdr:col>
      <xdr:colOff>261937</xdr:colOff>
      <xdr:row>4</xdr:row>
      <xdr:rowOff>114300</xdr:rowOff>
    </xdr:to>
    <xdr:sp macro="" textlink="">
      <xdr:nvSpPr>
        <xdr:cNvPr id="2" name="TextBox 1">
          <a:extLst>
            <a:ext uri="{FF2B5EF4-FFF2-40B4-BE49-F238E27FC236}">
              <a16:creationId xmlns:a16="http://schemas.microsoft.com/office/drawing/2014/main" id="{C966466C-A182-1314-7F14-5EB1EE833F37}"/>
            </a:ext>
          </a:extLst>
        </xdr:cNvPr>
        <xdr:cNvSpPr txBox="1"/>
      </xdr:nvSpPr>
      <xdr:spPr>
        <a:xfrm>
          <a:off x="119063" y="85725"/>
          <a:ext cx="7510462" cy="7524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sz="1100" b="0" i="0">
              <a:solidFill>
                <a:schemeClr val="dk1"/>
              </a:solidFill>
              <a:effectLst/>
              <a:latin typeface="+mn-lt"/>
              <a:ea typeface="+mn-ea"/>
              <a:cs typeface="+mn-cs"/>
            </a:rPr>
            <a:t>The average amount of time boys and girls aged seven to 11 spend playing sports each day is believed to be the same. A study is done and data are collected. Each population has a normal distribution. Is there a difference in the mean amount of time boys and girls aged seven to 11 play sports each day? Test at the 5% level of significance.</a:t>
          </a:r>
          <a:r>
            <a:rPr lang="en-US" sz="1100">
              <a:solidFill>
                <a:schemeClr val="dk1"/>
              </a:solidFill>
              <a:effectLst/>
              <a:latin typeface="+mn-lt"/>
              <a:ea typeface="+mn-ea"/>
              <a:cs typeface="+mn-cs"/>
            </a:rPr>
            <a:t> </a:t>
          </a:r>
          <a:endParaRPr lang="en-US" sz="1100"/>
        </a:p>
      </xdr:txBody>
    </xdr:sp>
    <xdr:clientData/>
  </xdr:twoCellAnchor>
  <xdr:twoCellAnchor editAs="oneCell">
    <xdr:from>
      <xdr:col>0</xdr:col>
      <xdr:colOff>219562</xdr:colOff>
      <xdr:row>9</xdr:row>
      <xdr:rowOff>9526</xdr:rowOff>
    </xdr:from>
    <xdr:to>
      <xdr:col>2</xdr:col>
      <xdr:colOff>2177612</xdr:colOff>
      <xdr:row>14</xdr:row>
      <xdr:rowOff>100013</xdr:rowOff>
    </xdr:to>
    <xdr:pic>
      <xdr:nvPicPr>
        <xdr:cNvPr id="7" name="Picture 6">
          <a:extLst>
            <a:ext uri="{FF2B5EF4-FFF2-40B4-BE49-F238E27FC236}">
              <a16:creationId xmlns:a16="http://schemas.microsoft.com/office/drawing/2014/main" id="{103CC9EE-8440-3A74-3AE4-37896E80E974}"/>
            </a:ext>
          </a:extLst>
        </xdr:cNvPr>
        <xdr:cNvPicPr>
          <a:picLocks noChangeAspect="1"/>
        </xdr:cNvPicPr>
      </xdr:nvPicPr>
      <xdr:blipFill rotWithShape="1">
        <a:blip xmlns:r="http://schemas.openxmlformats.org/officeDocument/2006/relationships" r:embed="rId1"/>
        <a:srcRect b="56199"/>
        <a:stretch>
          <a:fillRect/>
        </a:stretch>
      </xdr:blipFill>
      <xdr:spPr>
        <a:xfrm>
          <a:off x="219562" y="1638301"/>
          <a:ext cx="3729700" cy="995362"/>
        </a:xfrm>
        <a:prstGeom prst="rect">
          <a:avLst/>
        </a:prstGeom>
        <a:ln>
          <a:solidFill>
            <a:schemeClr val="tx1"/>
          </a:solidFill>
        </a:ln>
      </xdr:spPr>
    </xdr:pic>
    <xdr:clientData/>
  </xdr:twoCellAnchor>
  <xdr:twoCellAnchor editAs="oneCell">
    <xdr:from>
      <xdr:col>0</xdr:col>
      <xdr:colOff>209550</xdr:colOff>
      <xdr:row>22</xdr:row>
      <xdr:rowOff>136103</xdr:rowOff>
    </xdr:from>
    <xdr:to>
      <xdr:col>2</xdr:col>
      <xdr:colOff>904875</xdr:colOff>
      <xdr:row>30</xdr:row>
      <xdr:rowOff>24210</xdr:rowOff>
    </xdr:to>
    <xdr:pic>
      <xdr:nvPicPr>
        <xdr:cNvPr id="8" name="Picture 7">
          <a:extLst>
            <a:ext uri="{FF2B5EF4-FFF2-40B4-BE49-F238E27FC236}">
              <a16:creationId xmlns:a16="http://schemas.microsoft.com/office/drawing/2014/main" id="{47D9FF0B-C33B-F3F3-271E-1345144F9919}"/>
            </a:ext>
          </a:extLst>
        </xdr:cNvPr>
        <xdr:cNvPicPr>
          <a:picLocks noChangeAspect="1"/>
        </xdr:cNvPicPr>
      </xdr:nvPicPr>
      <xdr:blipFill>
        <a:blip xmlns:r="http://schemas.openxmlformats.org/officeDocument/2006/relationships" r:embed="rId2"/>
        <a:stretch>
          <a:fillRect/>
        </a:stretch>
      </xdr:blipFill>
      <xdr:spPr>
        <a:xfrm>
          <a:off x="209550" y="4117553"/>
          <a:ext cx="2466975" cy="1335907"/>
        </a:xfrm>
        <a:prstGeom prst="rect">
          <a:avLst/>
        </a:prstGeom>
        <a:ln>
          <a:solidFill>
            <a:schemeClr val="tx1"/>
          </a:solidFill>
        </a:ln>
      </xdr:spPr>
    </xdr:pic>
    <xdr:clientData/>
  </xdr:twoCellAnchor>
  <xdr:twoCellAnchor editAs="oneCell">
    <xdr:from>
      <xdr:col>0</xdr:col>
      <xdr:colOff>205275</xdr:colOff>
      <xdr:row>14</xdr:row>
      <xdr:rowOff>176212</xdr:rowOff>
    </xdr:from>
    <xdr:to>
      <xdr:col>2</xdr:col>
      <xdr:colOff>2163325</xdr:colOff>
      <xdr:row>22</xdr:row>
      <xdr:rowOff>43628</xdr:rowOff>
    </xdr:to>
    <xdr:pic>
      <xdr:nvPicPr>
        <xdr:cNvPr id="9" name="Picture 8">
          <a:extLst>
            <a:ext uri="{FF2B5EF4-FFF2-40B4-BE49-F238E27FC236}">
              <a16:creationId xmlns:a16="http://schemas.microsoft.com/office/drawing/2014/main" id="{B8BAF9C3-A3A6-4D0F-9D50-CC00CD757B05}"/>
            </a:ext>
          </a:extLst>
        </xdr:cNvPr>
        <xdr:cNvPicPr>
          <a:picLocks noChangeAspect="1"/>
        </xdr:cNvPicPr>
      </xdr:nvPicPr>
      <xdr:blipFill rotWithShape="1">
        <a:blip xmlns:r="http://schemas.openxmlformats.org/officeDocument/2006/relationships" r:embed="rId1"/>
        <a:srcRect t="42124"/>
        <a:stretch>
          <a:fillRect/>
        </a:stretch>
      </xdr:blipFill>
      <xdr:spPr>
        <a:xfrm>
          <a:off x="205275" y="2709862"/>
          <a:ext cx="3729700" cy="1315216"/>
        </a:xfrm>
        <a:prstGeom prst="rect">
          <a:avLst/>
        </a:prstGeom>
        <a:ln>
          <a:solidFill>
            <a:schemeClr val="tx1"/>
          </a:solidFill>
        </a:ln>
      </xdr:spPr>
    </xdr:pic>
    <xdr:clientData/>
  </xdr:twoCellAnchor>
  <xdr:twoCellAnchor>
    <xdr:from>
      <xdr:col>7</xdr:col>
      <xdr:colOff>95250</xdr:colOff>
      <xdr:row>4</xdr:row>
      <xdr:rowOff>171450</xdr:rowOff>
    </xdr:from>
    <xdr:to>
      <xdr:col>12</xdr:col>
      <xdr:colOff>157163</xdr:colOff>
      <xdr:row>10</xdr:row>
      <xdr:rowOff>42862</xdr:rowOff>
    </xdr:to>
    <xdr:sp macro="" textlink="">
      <xdr:nvSpPr>
        <xdr:cNvPr id="10" name="TextBox 9">
          <a:extLst>
            <a:ext uri="{FF2B5EF4-FFF2-40B4-BE49-F238E27FC236}">
              <a16:creationId xmlns:a16="http://schemas.microsoft.com/office/drawing/2014/main" id="{254833DE-8AB5-4DDF-8CC8-EEE4B91C32D1}"/>
            </a:ext>
          </a:extLst>
        </xdr:cNvPr>
        <xdr:cNvSpPr txBox="1"/>
      </xdr:nvSpPr>
      <xdr:spPr>
        <a:xfrm>
          <a:off x="8110538" y="895350"/>
          <a:ext cx="3300413" cy="957262"/>
        </a:xfrm>
        <a:prstGeom prst="rect">
          <a:avLst/>
        </a:prstGeom>
        <a:solidFill>
          <a:schemeClr val="accent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a:t>This example has been worked out for you so that you can see how the data is organized and the formulas</a:t>
          </a:r>
          <a:r>
            <a:rPr lang="en-US" sz="1400" baseline="0"/>
            <a:t> are used</a:t>
          </a:r>
          <a:endParaRPr lang="en-US" sz="14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109537</xdr:colOff>
      <xdr:row>0</xdr:row>
      <xdr:rowOff>109536</xdr:rowOff>
    </xdr:from>
    <xdr:to>
      <xdr:col>11</xdr:col>
      <xdr:colOff>452437</xdr:colOff>
      <xdr:row>8</xdr:row>
      <xdr:rowOff>95249</xdr:rowOff>
    </xdr:to>
    <xdr:sp macro="" textlink="">
      <xdr:nvSpPr>
        <xdr:cNvPr id="2" name="TextBox 1">
          <a:extLst>
            <a:ext uri="{FF2B5EF4-FFF2-40B4-BE49-F238E27FC236}">
              <a16:creationId xmlns:a16="http://schemas.microsoft.com/office/drawing/2014/main" id="{24E9ECFB-9ACB-0138-4F19-0B9952A0D20B}"/>
            </a:ext>
          </a:extLst>
        </xdr:cNvPr>
        <xdr:cNvSpPr txBox="1"/>
      </xdr:nvSpPr>
      <xdr:spPr>
        <a:xfrm>
          <a:off x="109537" y="109536"/>
          <a:ext cx="7467600" cy="143351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 A study is done by a community group in two neighboring colleges to determine which one graduates students with more math classes. College A samples 11 graduates. Their average is four math classes with a standard deviation of 1.5 math classes. College B samples nine graduates. Their average is 3.5 math classes with a standard deviation of one math class. The community group believes that a student who graduates from college A </a:t>
          </a:r>
          <a:r>
            <a:rPr lang="en-US" sz="1100" b="1">
              <a:solidFill>
                <a:schemeClr val="dk1"/>
              </a:solidFill>
              <a:effectLst/>
              <a:latin typeface="+mn-lt"/>
              <a:ea typeface="+mn-ea"/>
              <a:cs typeface="+mn-cs"/>
            </a:rPr>
            <a:t>has taken more math classes,</a:t>
          </a:r>
          <a:r>
            <a:rPr lang="en-US" sz="1100">
              <a:solidFill>
                <a:schemeClr val="dk1"/>
              </a:solidFill>
              <a:effectLst/>
              <a:latin typeface="+mn-lt"/>
              <a:ea typeface="+mn-ea"/>
              <a:cs typeface="+mn-cs"/>
            </a:rPr>
            <a:t> on the average. Both populations have a normal distribution. Test at a 1% significance level. </a:t>
          </a:r>
          <a:endParaRPr 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133350</xdr:colOff>
      <xdr:row>0</xdr:row>
      <xdr:rowOff>61913</xdr:rowOff>
    </xdr:from>
    <xdr:to>
      <xdr:col>13</xdr:col>
      <xdr:colOff>28575</xdr:colOff>
      <xdr:row>6</xdr:row>
      <xdr:rowOff>80963</xdr:rowOff>
    </xdr:to>
    <xdr:sp macro="" textlink="">
      <xdr:nvSpPr>
        <xdr:cNvPr id="2" name="TextBox 1">
          <a:extLst>
            <a:ext uri="{FF2B5EF4-FFF2-40B4-BE49-F238E27FC236}">
              <a16:creationId xmlns:a16="http://schemas.microsoft.com/office/drawing/2014/main" id="{EDC2A264-685B-9A7D-9169-797937B1D2DC}"/>
            </a:ext>
          </a:extLst>
        </xdr:cNvPr>
        <xdr:cNvSpPr txBox="1"/>
      </xdr:nvSpPr>
      <xdr:spPr>
        <a:xfrm>
          <a:off x="133350" y="61913"/>
          <a:ext cx="8315325" cy="1104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 A professor at a large community college wanted to determine whether there is a difference in the means of final exam scores between students who took his statistics course online and the students who took his face-to-face statistics class. He believed that the mean of the final exam scores for the online class would be lower than that of the face-to-face class. Was the professor correct? The randomly selected 30 final exam scores from each group are listed in the tables on the next slides, see the Excel spreadsheet. Is the mean of the Final Exam scores of the online class lower than the mean of the Final Exam scores of the face-to-face class? Test at a 5% significance level.</a:t>
          </a:r>
          <a:endParaRPr lang="en-US">
            <a:effectLst/>
          </a:endParaRPr>
        </a:p>
        <a:p>
          <a:endParaRPr 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114300</xdr:colOff>
      <xdr:row>0</xdr:row>
      <xdr:rowOff>133350</xdr:rowOff>
    </xdr:from>
    <xdr:to>
      <xdr:col>11</xdr:col>
      <xdr:colOff>23813</xdr:colOff>
      <xdr:row>5</xdr:row>
      <xdr:rowOff>38100</xdr:rowOff>
    </xdr:to>
    <xdr:sp macro="" textlink="">
      <xdr:nvSpPr>
        <xdr:cNvPr id="2" name="TextBox 1">
          <a:extLst>
            <a:ext uri="{FF2B5EF4-FFF2-40B4-BE49-F238E27FC236}">
              <a16:creationId xmlns:a16="http://schemas.microsoft.com/office/drawing/2014/main" id="{B8B90627-662F-3150-D697-CE8188F9745E}"/>
            </a:ext>
          </a:extLst>
        </xdr:cNvPr>
        <xdr:cNvSpPr txBox="1"/>
      </xdr:nvSpPr>
      <xdr:spPr>
        <a:xfrm>
          <a:off x="114300" y="133350"/>
          <a:ext cx="7034213" cy="8096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sz="1100" b="0" i="0">
              <a:solidFill>
                <a:schemeClr val="dk1"/>
              </a:solidFill>
              <a:effectLst/>
              <a:latin typeface="+mn-lt"/>
              <a:ea typeface="+mn-ea"/>
              <a:cs typeface="+mn-cs"/>
            </a:rPr>
            <a:t>The means of the number of revolutions per minute of two competing engines are to be compared. Thirty engines of each type are randomly assigned to be tested. Both populations have normal distributions. </a:t>
          </a:r>
          <a:r>
            <a:rPr lang="en-US" sz="1100">
              <a:solidFill>
                <a:schemeClr val="dk1"/>
              </a:solidFill>
              <a:effectLst/>
              <a:latin typeface="+mn-lt"/>
              <a:ea typeface="+mn-ea"/>
              <a:cs typeface="+mn-cs"/>
            </a:rPr>
            <a:t>The table below s</a:t>
          </a:r>
          <a:r>
            <a:rPr lang="en-US" sz="1100" b="0" i="0">
              <a:solidFill>
                <a:schemeClr val="dk1"/>
              </a:solidFill>
              <a:effectLst/>
              <a:latin typeface="+mn-lt"/>
              <a:ea typeface="+mn-ea"/>
              <a:cs typeface="+mn-cs"/>
            </a:rPr>
            <a:t>hows the result. Do the data indicate that Engine 2 has higher RPM than Engine 1? Test at a 5% level of significance.</a:t>
          </a:r>
          <a:endParaRPr lang="en-US">
            <a:effectLst/>
          </a:endParaRPr>
        </a:p>
        <a:p>
          <a:endParaRPr 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90488</xdr:colOff>
      <xdr:row>0</xdr:row>
      <xdr:rowOff>95251</xdr:rowOff>
    </xdr:from>
    <xdr:to>
      <xdr:col>11</xdr:col>
      <xdr:colOff>623888</xdr:colOff>
      <xdr:row>6</xdr:row>
      <xdr:rowOff>133351</xdr:rowOff>
    </xdr:to>
    <xdr:sp macro="" textlink="">
      <xdr:nvSpPr>
        <xdr:cNvPr id="2" name="TextBox 1">
          <a:extLst>
            <a:ext uri="{FF2B5EF4-FFF2-40B4-BE49-F238E27FC236}">
              <a16:creationId xmlns:a16="http://schemas.microsoft.com/office/drawing/2014/main" id="{788A97C1-0D6C-7F9C-8E20-50F8D5787166}"/>
            </a:ext>
          </a:extLst>
        </xdr:cNvPr>
        <xdr:cNvSpPr txBox="1"/>
      </xdr:nvSpPr>
      <xdr:spPr>
        <a:xfrm>
          <a:off x="90488" y="95251"/>
          <a:ext cx="7658100" cy="1123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sz="1100" b="0">
              <a:solidFill>
                <a:schemeClr val="dk1"/>
              </a:solidFill>
              <a:effectLst/>
              <a:latin typeface="+mn-lt"/>
              <a:ea typeface="+mn-ea"/>
              <a:cs typeface="+mn-cs"/>
            </a:rPr>
            <a:t> </a:t>
          </a:r>
          <a:r>
            <a:rPr lang="en-US" sz="1100" b="0" i="0">
              <a:solidFill>
                <a:schemeClr val="dk1"/>
              </a:solidFill>
              <a:effectLst/>
              <a:latin typeface="+mn-lt"/>
              <a:ea typeface="+mn-ea"/>
              <a:cs typeface="+mn-cs"/>
            </a:rPr>
            <a:t>Two types of medication for hives are being tested to determine if there is a difference in the proportions of adult patient reactions. Twenty out of a random sample of 200 adults given medication A still had hives 30 minutes after taking the medication. Twelve out of another random sample of 200 adults given medication B still had hives 30 minutes after taking the medication. Test at a 1% level of significance.</a:t>
          </a:r>
          <a:endParaRPr lang="en-US" b="0">
            <a:effectLst/>
          </a:endParaRPr>
        </a:p>
        <a:p>
          <a:endParaRPr lang="en-US" sz="1100" b="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138113</xdr:colOff>
      <xdr:row>0</xdr:row>
      <xdr:rowOff>90488</xdr:rowOff>
    </xdr:from>
    <xdr:to>
      <xdr:col>10</xdr:col>
      <xdr:colOff>638175</xdr:colOff>
      <xdr:row>7</xdr:row>
      <xdr:rowOff>157163</xdr:rowOff>
    </xdr:to>
    <xdr:sp macro="" textlink="">
      <xdr:nvSpPr>
        <xdr:cNvPr id="2" name="TextBox 1">
          <a:extLst>
            <a:ext uri="{FF2B5EF4-FFF2-40B4-BE49-F238E27FC236}">
              <a16:creationId xmlns:a16="http://schemas.microsoft.com/office/drawing/2014/main" id="{FB839343-BA66-7B06-6D8D-B2566E2FD574}"/>
            </a:ext>
          </a:extLst>
        </xdr:cNvPr>
        <xdr:cNvSpPr txBox="1"/>
      </xdr:nvSpPr>
      <xdr:spPr>
        <a:xfrm>
          <a:off x="138113" y="90488"/>
          <a:ext cx="6977062" cy="1333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 A study was conducted to investigate the effectiveness of hypnotism in reducing pain. Results for randomly selected subjects are shown in the table and Excel spreadsheet. A lower score indicates less pain. The "before" value is matched to an "after" value and the differences are calculated. The differences have a normal distribution. Are the sensory measurements, on average, lower after hypnotism? Test at a 5% significance level.</a:t>
          </a:r>
          <a:endParaRPr lang="en-US">
            <a:effectLst/>
          </a:endParaRPr>
        </a:p>
        <a:p>
          <a:endParaRPr lang="en-US" sz="1100"/>
        </a:p>
      </xdr:txBody>
    </xdr:sp>
    <xdr:clientData/>
  </xdr:twoCellAnchor>
  <xdr:twoCellAnchor>
    <xdr:from>
      <xdr:col>11</xdr:col>
      <xdr:colOff>285750</xdr:colOff>
      <xdr:row>1</xdr:row>
      <xdr:rowOff>71437</xdr:rowOff>
    </xdr:from>
    <xdr:to>
      <xdr:col>16</xdr:col>
      <xdr:colOff>347663</xdr:colOff>
      <xdr:row>6</xdr:row>
      <xdr:rowOff>123824</xdr:rowOff>
    </xdr:to>
    <xdr:sp macro="" textlink="">
      <xdr:nvSpPr>
        <xdr:cNvPr id="3" name="TextBox 2">
          <a:extLst>
            <a:ext uri="{FF2B5EF4-FFF2-40B4-BE49-F238E27FC236}">
              <a16:creationId xmlns:a16="http://schemas.microsoft.com/office/drawing/2014/main" id="{BF617C1F-1A48-4048-90D9-FFFFE2838F98}"/>
            </a:ext>
          </a:extLst>
        </xdr:cNvPr>
        <xdr:cNvSpPr txBox="1"/>
      </xdr:nvSpPr>
      <xdr:spPr>
        <a:xfrm>
          <a:off x="7410450" y="252412"/>
          <a:ext cx="3300413" cy="957262"/>
        </a:xfrm>
        <a:prstGeom prst="rect">
          <a:avLst/>
        </a:prstGeom>
        <a:solidFill>
          <a:schemeClr val="accent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a:t>This example has been worked out for you so that you can see how the data is organized and the formulas</a:t>
          </a:r>
          <a:r>
            <a:rPr lang="en-US" sz="1400" baseline="0"/>
            <a:t> are used</a:t>
          </a:r>
          <a:endParaRPr lang="en-US" sz="14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128588</xdr:colOff>
      <xdr:row>0</xdr:row>
      <xdr:rowOff>90488</xdr:rowOff>
    </xdr:from>
    <xdr:to>
      <xdr:col>8</xdr:col>
      <xdr:colOff>400050</xdr:colOff>
      <xdr:row>6</xdr:row>
      <xdr:rowOff>28575</xdr:rowOff>
    </xdr:to>
    <xdr:sp macro="" textlink="">
      <xdr:nvSpPr>
        <xdr:cNvPr id="2" name="TextBox 1">
          <a:extLst>
            <a:ext uri="{FF2B5EF4-FFF2-40B4-BE49-F238E27FC236}">
              <a16:creationId xmlns:a16="http://schemas.microsoft.com/office/drawing/2014/main" id="{6BE12604-F8B8-66D9-FEF1-F17BC714C1C0}"/>
            </a:ext>
          </a:extLst>
        </xdr:cNvPr>
        <xdr:cNvSpPr txBox="1"/>
      </xdr:nvSpPr>
      <xdr:spPr>
        <a:xfrm>
          <a:off x="128588" y="90488"/>
          <a:ext cx="7096125" cy="102393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sz="1100" b="0" i="0">
              <a:solidFill>
                <a:schemeClr val="dk1"/>
              </a:solidFill>
              <a:effectLst/>
              <a:latin typeface="+mn-lt"/>
              <a:ea typeface="+mn-ea"/>
              <a:cs typeface="+mn-cs"/>
            </a:rPr>
            <a:t>A college softball coach was interested in whether the college's strength development class increased their players' maximum lift (in pounds). Four players participated in the study. The amount of weight they could each lift was recorded before they took the strength development class. After completing the class, the amount of weight they could each lift was again measured. The data are in the table and in the Excel spreadsheet. </a:t>
          </a:r>
          <a:r>
            <a:rPr lang="en-US" sz="1100">
              <a:solidFill>
                <a:schemeClr val="dk1"/>
              </a:solidFill>
              <a:effectLst/>
              <a:latin typeface="+mn-lt"/>
              <a:ea typeface="+mn-ea"/>
              <a:cs typeface="+mn-cs"/>
            </a:rPr>
            <a:t>The coach wants to know if the strength development class makes the players stronger, on average.</a:t>
          </a:r>
          <a:endParaRPr lang="en-US">
            <a:effectLst/>
          </a:endParaRPr>
        </a:p>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82D3CA-6FB4-458D-8DD3-B91EF65670C7}">
  <sheetPr>
    <tabColor theme="6" tint="0.79998168889431442"/>
  </sheetPr>
  <dimension ref="A1:D15"/>
  <sheetViews>
    <sheetView tabSelected="1" workbookViewId="0"/>
  </sheetViews>
  <sheetFormatPr defaultRowHeight="14.25" x14ac:dyDescent="0.45"/>
  <sheetData>
    <row r="1" spans="1:4" x14ac:dyDescent="0.45">
      <c r="A1" s="5" t="s">
        <v>12</v>
      </c>
    </row>
    <row r="11" spans="1:4" x14ac:dyDescent="0.45">
      <c r="B11" s="1" t="s">
        <v>15</v>
      </c>
      <c r="C11" s="1" t="s">
        <v>16</v>
      </c>
    </row>
    <row r="12" spans="1:4" x14ac:dyDescent="0.45">
      <c r="A12" t="s">
        <v>13</v>
      </c>
      <c r="B12" s="4">
        <v>9</v>
      </c>
      <c r="C12" s="4">
        <v>0.86599999999999999</v>
      </c>
      <c r="D12" t="s">
        <v>18</v>
      </c>
    </row>
    <row r="13" spans="1:4" x14ac:dyDescent="0.45">
      <c r="A13" t="s">
        <v>14</v>
      </c>
      <c r="B13" s="4">
        <v>16</v>
      </c>
      <c r="C13" s="4">
        <v>1</v>
      </c>
    </row>
    <row r="15" spans="1:4" x14ac:dyDescent="0.45">
      <c r="A15" t="s">
        <v>17</v>
      </c>
      <c r="C15" s="6">
        <f>((C12^2/B12)+(C13^2/B13))^2/((1/(B12-1))*(C12^2/B12)^2+(1/(B13-1))*(C13^2/B13)^2)</f>
        <v>18.846591253365769</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7BDCA2-678A-498D-A588-BFDA28EDC2BC}">
  <sheetPr>
    <tabColor theme="5" tint="0.79998168889431442"/>
  </sheetPr>
  <dimension ref="A6:H27"/>
  <sheetViews>
    <sheetView workbookViewId="0">
      <selection activeCell="D22" sqref="D22"/>
    </sheetView>
  </sheetViews>
  <sheetFormatPr defaultRowHeight="14.25" x14ac:dyDescent="0.45"/>
  <cols>
    <col min="2" max="2" width="15.73046875" customWidth="1"/>
    <col min="3" max="3" width="38.265625" bestFit="1" customWidth="1"/>
    <col min="4" max="4" width="21.9296875" bestFit="1" customWidth="1"/>
  </cols>
  <sheetData>
    <row r="6" spans="1:5" x14ac:dyDescent="0.45">
      <c r="B6" s="1" t="s">
        <v>0</v>
      </c>
      <c r="C6" s="1" t="s">
        <v>1</v>
      </c>
      <c r="D6" s="1" t="s">
        <v>2</v>
      </c>
    </row>
    <row r="7" spans="1:5" x14ac:dyDescent="0.45">
      <c r="A7" t="s">
        <v>3</v>
      </c>
      <c r="B7" s="1">
        <v>9</v>
      </c>
      <c r="C7" s="1">
        <v>2</v>
      </c>
      <c r="D7" s="1">
        <v>0.86599999999999999</v>
      </c>
    </row>
    <row r="8" spans="1:5" x14ac:dyDescent="0.45">
      <c r="A8" t="s">
        <v>4</v>
      </c>
      <c r="B8" s="1">
        <v>16</v>
      </c>
      <c r="C8" s="1">
        <v>3.2</v>
      </c>
      <c r="D8" s="1">
        <v>1</v>
      </c>
    </row>
    <row r="10" spans="1:5" x14ac:dyDescent="0.45">
      <c r="D10" t="s">
        <v>5</v>
      </c>
    </row>
    <row r="11" spans="1:5" x14ac:dyDescent="0.45">
      <c r="D11" s="4">
        <f>SQRT((D7^2)/B7+(D8^2)/B8)</f>
        <v>0.38187490680122521</v>
      </c>
      <c r="E11" t="s">
        <v>6</v>
      </c>
    </row>
    <row r="13" spans="1:5" x14ac:dyDescent="0.45">
      <c r="D13" t="s">
        <v>9</v>
      </c>
    </row>
    <row r="14" spans="1:5" x14ac:dyDescent="0.45">
      <c r="D14" s="4">
        <f>((C7-C8)-0)/D11</f>
        <v>-3.1423902922865476</v>
      </c>
      <c r="E14" t="s">
        <v>11</v>
      </c>
    </row>
    <row r="16" spans="1:5" x14ac:dyDescent="0.45">
      <c r="D16" t="s">
        <v>7</v>
      </c>
    </row>
    <row r="17" spans="4:8" x14ac:dyDescent="0.45">
      <c r="D17" s="4">
        <f>((D7^2)/B7+(D8^2)/B8)^2/((1/(B7-1))*(D7^2/B7)^2+(1/(B8-1))*(D8^2/B8)^2)</f>
        <v>18.846591253365769</v>
      </c>
      <c r="E17" t="s">
        <v>8</v>
      </c>
    </row>
    <row r="19" spans="4:8" x14ac:dyDescent="0.45">
      <c r="D19" t="s">
        <v>10</v>
      </c>
    </row>
    <row r="20" spans="4:8" x14ac:dyDescent="0.45">
      <c r="D20" s="4">
        <f>_xlfn.T.DIST(D14,D17,TRUE)*2</f>
        <v>5.6315208318312602E-3</v>
      </c>
      <c r="E20" t="s">
        <v>19</v>
      </c>
      <c r="H20" s="3"/>
    </row>
    <row r="27" spans="4:8" x14ac:dyDescent="0.45">
      <c r="G27" s="7"/>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6CD20B-7DD2-40A3-ADB5-AA75130FAB61}">
  <dimension ref="A1"/>
  <sheetViews>
    <sheetView workbookViewId="0">
      <selection activeCell="D19" sqref="D19"/>
    </sheetView>
  </sheetViews>
  <sheetFormatPr defaultRowHeight="14.25" x14ac:dyDescent="0.45"/>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9501A-E0C3-4D8B-9771-78FA5EA6A7A6}">
  <dimension ref="A8:J16"/>
  <sheetViews>
    <sheetView workbookViewId="0">
      <selection activeCell="E23" sqref="E23"/>
    </sheetView>
  </sheetViews>
  <sheetFormatPr defaultRowHeight="14.25" x14ac:dyDescent="0.45"/>
  <sheetData>
    <row r="8" spans="1:10" x14ac:dyDescent="0.45">
      <c r="A8" t="s">
        <v>20</v>
      </c>
    </row>
    <row r="9" spans="1:10" x14ac:dyDescent="0.45">
      <c r="A9">
        <v>67.599999999999994</v>
      </c>
      <c r="B9">
        <v>41.2</v>
      </c>
      <c r="C9">
        <v>85.3</v>
      </c>
      <c r="D9">
        <v>55.9</v>
      </c>
      <c r="E9">
        <v>82.4</v>
      </c>
      <c r="F9">
        <v>91.2</v>
      </c>
      <c r="G9">
        <v>73.5</v>
      </c>
      <c r="H9">
        <v>94.1</v>
      </c>
      <c r="I9">
        <v>64.7</v>
      </c>
      <c r="J9">
        <v>64.7</v>
      </c>
    </row>
    <row r="10" spans="1:10" x14ac:dyDescent="0.45">
      <c r="A10">
        <v>70.599999999999994</v>
      </c>
      <c r="B10">
        <v>38.200000000000003</v>
      </c>
      <c r="C10">
        <v>61.8</v>
      </c>
      <c r="D10">
        <v>88.2</v>
      </c>
      <c r="E10">
        <v>70.599999999999994</v>
      </c>
      <c r="F10">
        <v>58.8</v>
      </c>
      <c r="G10">
        <v>91.2</v>
      </c>
      <c r="H10">
        <v>73.5</v>
      </c>
      <c r="I10">
        <v>82.4</v>
      </c>
      <c r="J10">
        <v>35.5</v>
      </c>
    </row>
    <row r="11" spans="1:10" x14ac:dyDescent="0.45">
      <c r="A11">
        <v>94.1</v>
      </c>
      <c r="B11">
        <v>88.2</v>
      </c>
      <c r="C11">
        <v>64.7</v>
      </c>
      <c r="D11">
        <v>55.9</v>
      </c>
      <c r="E11">
        <v>88.2</v>
      </c>
      <c r="F11">
        <v>97.1</v>
      </c>
      <c r="G11">
        <v>85.3</v>
      </c>
      <c r="H11">
        <v>61.8</v>
      </c>
      <c r="I11">
        <v>79.400000000000006</v>
      </c>
      <c r="J11">
        <v>79.400000000000006</v>
      </c>
    </row>
    <row r="13" spans="1:10" x14ac:dyDescent="0.45">
      <c r="A13" t="s">
        <v>21</v>
      </c>
    </row>
    <row r="14" spans="1:10" x14ac:dyDescent="0.45">
      <c r="A14">
        <v>77.900000000000006</v>
      </c>
      <c r="B14">
        <v>95.3</v>
      </c>
      <c r="C14">
        <v>81.2</v>
      </c>
      <c r="D14">
        <v>74.099999999999994</v>
      </c>
      <c r="E14">
        <v>98.8</v>
      </c>
      <c r="F14">
        <v>88.2</v>
      </c>
      <c r="G14">
        <v>85.9</v>
      </c>
      <c r="H14">
        <v>92.9</v>
      </c>
      <c r="I14">
        <v>87.1</v>
      </c>
      <c r="J14">
        <v>88.2</v>
      </c>
    </row>
    <row r="15" spans="1:10" x14ac:dyDescent="0.45">
      <c r="A15">
        <v>69.400000000000006</v>
      </c>
      <c r="B15">
        <v>57.6</v>
      </c>
      <c r="C15">
        <v>69.400000000000006</v>
      </c>
      <c r="D15">
        <v>67.099999999999994</v>
      </c>
      <c r="E15">
        <v>97.6</v>
      </c>
      <c r="F15">
        <v>85.9</v>
      </c>
      <c r="G15">
        <v>88.2</v>
      </c>
      <c r="H15">
        <v>91.8</v>
      </c>
      <c r="I15">
        <v>78.8</v>
      </c>
      <c r="J15">
        <v>71.8</v>
      </c>
    </row>
    <row r="16" spans="1:10" x14ac:dyDescent="0.45">
      <c r="A16">
        <v>98.8</v>
      </c>
      <c r="B16">
        <v>61.2</v>
      </c>
      <c r="C16">
        <v>92.9</v>
      </c>
      <c r="D16">
        <v>90.6</v>
      </c>
      <c r="E16">
        <v>97.6</v>
      </c>
      <c r="F16">
        <v>100</v>
      </c>
      <c r="G16">
        <v>95.3</v>
      </c>
      <c r="H16">
        <v>83.5</v>
      </c>
      <c r="I16">
        <v>92.9</v>
      </c>
      <c r="J16">
        <v>89.4</v>
      </c>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586DB6-2796-42AA-9368-86F7F5D26743}">
  <dimension ref="A7:C9"/>
  <sheetViews>
    <sheetView workbookViewId="0">
      <selection activeCell="C15" sqref="C15"/>
    </sheetView>
  </sheetViews>
  <sheetFormatPr defaultRowHeight="14.25" x14ac:dyDescent="0.45"/>
  <cols>
    <col min="2" max="2" width="26.3984375" customWidth="1"/>
    <col min="3" max="3" width="27.19921875" customWidth="1"/>
  </cols>
  <sheetData>
    <row r="7" spans="1:3" x14ac:dyDescent="0.45">
      <c r="A7" s="1" t="s">
        <v>22</v>
      </c>
      <c r="B7" s="1" t="s">
        <v>23</v>
      </c>
      <c r="C7" s="1" t="s">
        <v>24</v>
      </c>
    </row>
    <row r="8" spans="1:3" x14ac:dyDescent="0.45">
      <c r="A8" s="1">
        <v>1</v>
      </c>
      <c r="B8" s="8">
        <v>1500</v>
      </c>
      <c r="C8" s="1">
        <v>50</v>
      </c>
    </row>
    <row r="9" spans="1:3" x14ac:dyDescent="0.45">
      <c r="A9" s="1">
        <v>2</v>
      </c>
      <c r="B9" s="8">
        <v>1600</v>
      </c>
      <c r="C9" s="1">
        <v>60</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29C98E-BF12-468B-9295-74BB651DD147}">
  <dimension ref="A1"/>
  <sheetViews>
    <sheetView workbookViewId="0">
      <selection activeCell="A10" sqref="A10"/>
    </sheetView>
  </sheetViews>
  <sheetFormatPr defaultRowHeight="14.25" x14ac:dyDescent="0.45"/>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6BC4E-4A98-43F5-AFA7-2BA3CD21E80E}">
  <sheetPr>
    <tabColor theme="5" tint="0.79998168889431442"/>
  </sheetPr>
  <dimension ref="A10:I20"/>
  <sheetViews>
    <sheetView workbookViewId="0">
      <selection activeCell="C20" sqref="C20"/>
    </sheetView>
  </sheetViews>
  <sheetFormatPr defaultRowHeight="14.25" x14ac:dyDescent="0.45"/>
  <cols>
    <col min="1" max="1" width="19.46484375" customWidth="1"/>
  </cols>
  <sheetData>
    <row r="10" spans="1:9" x14ac:dyDescent="0.45">
      <c r="A10" t="s">
        <v>25</v>
      </c>
      <c r="B10" s="1" t="s">
        <v>26</v>
      </c>
      <c r="C10" s="1" t="s">
        <v>27</v>
      </c>
      <c r="D10" s="1" t="s">
        <v>28</v>
      </c>
      <c r="E10" s="1" t="s">
        <v>29</v>
      </c>
      <c r="F10" s="1" t="s">
        <v>30</v>
      </c>
      <c r="G10" s="1" t="s">
        <v>31</v>
      </c>
      <c r="H10" s="1" t="s">
        <v>32</v>
      </c>
      <c r="I10" s="1" t="s">
        <v>33</v>
      </c>
    </row>
    <row r="11" spans="1:9" x14ac:dyDescent="0.45">
      <c r="A11" t="s">
        <v>34</v>
      </c>
      <c r="B11" s="1">
        <v>6.6</v>
      </c>
      <c r="C11" s="1">
        <v>6.5</v>
      </c>
      <c r="D11" s="1">
        <v>9</v>
      </c>
      <c r="E11" s="1">
        <v>10.3</v>
      </c>
      <c r="F11" s="1">
        <v>11.3</v>
      </c>
      <c r="G11" s="1">
        <v>8.1</v>
      </c>
      <c r="H11" s="1">
        <v>6.3</v>
      </c>
      <c r="I11" s="1">
        <v>11.6</v>
      </c>
    </row>
    <row r="12" spans="1:9" x14ac:dyDescent="0.45">
      <c r="A12" t="s">
        <v>35</v>
      </c>
      <c r="B12" s="1">
        <v>6.8</v>
      </c>
      <c r="C12" s="1">
        <v>2.4</v>
      </c>
      <c r="D12" s="1">
        <v>7.4</v>
      </c>
      <c r="E12" s="1">
        <v>8.5</v>
      </c>
      <c r="F12" s="1">
        <v>8.1</v>
      </c>
      <c r="G12" s="1">
        <v>6.1</v>
      </c>
      <c r="H12" s="1">
        <v>3.4</v>
      </c>
      <c r="I12" s="1">
        <v>2</v>
      </c>
    </row>
    <row r="14" spans="1:9" x14ac:dyDescent="0.45">
      <c r="A14" s="2" t="s">
        <v>36</v>
      </c>
      <c r="B14" s="9">
        <f>B12-B11</f>
        <v>0.20000000000000018</v>
      </c>
      <c r="C14" s="9">
        <f t="shared" ref="C14:I14" si="0">C12-C11</f>
        <v>-4.0999999999999996</v>
      </c>
      <c r="D14" s="9">
        <f t="shared" si="0"/>
        <v>-1.5999999999999996</v>
      </c>
      <c r="E14" s="9">
        <f t="shared" si="0"/>
        <v>-1.8000000000000007</v>
      </c>
      <c r="F14" s="9">
        <f t="shared" si="0"/>
        <v>-3.2000000000000011</v>
      </c>
      <c r="G14" s="9">
        <f t="shared" si="0"/>
        <v>-2</v>
      </c>
      <c r="H14" s="9">
        <f t="shared" si="0"/>
        <v>-2.9</v>
      </c>
      <c r="I14" s="9">
        <f t="shared" si="0"/>
        <v>-9.6</v>
      </c>
    </row>
    <row r="15" spans="1:9" x14ac:dyDescent="0.45">
      <c r="A15" s="2" t="s">
        <v>37</v>
      </c>
      <c r="B15" s="2">
        <f>AVERAGE(B14:I14)</f>
        <v>-3.125</v>
      </c>
    </row>
    <row r="16" spans="1:9" x14ac:dyDescent="0.45">
      <c r="A16" s="2" t="s">
        <v>38</v>
      </c>
      <c r="B16" s="2">
        <f>_xlfn.STDEV.S(B14:I14)</f>
        <v>2.9114306743298171</v>
      </c>
    </row>
    <row r="17" spans="1:2" x14ac:dyDescent="0.45">
      <c r="A17" s="2" t="s">
        <v>15</v>
      </c>
      <c r="B17" s="2">
        <f>COUNT(B14:I14)</f>
        <v>8</v>
      </c>
    </row>
    <row r="18" spans="1:2" x14ac:dyDescent="0.45">
      <c r="A18" s="2" t="s">
        <v>41</v>
      </c>
      <c r="B18" s="2">
        <f>B17-1</f>
        <v>7</v>
      </c>
    </row>
    <row r="19" spans="1:2" x14ac:dyDescent="0.45">
      <c r="A19" s="2" t="s">
        <v>39</v>
      </c>
      <c r="B19" s="2">
        <f>(B15-0)/(B16/SQRT(B17))</f>
        <v>-3.0359076871601824</v>
      </c>
    </row>
    <row r="20" spans="1:2" x14ac:dyDescent="0.45">
      <c r="A20" s="2" t="s">
        <v>40</v>
      </c>
      <c r="B20" s="2">
        <f>_xlfn.T.DIST(B19,B18,TRUE)</f>
        <v>9.4779877863063779E-3</v>
      </c>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9F7E38-426D-4210-82BB-68876063E4BA}">
  <dimension ref="A8:E10"/>
  <sheetViews>
    <sheetView workbookViewId="0">
      <selection activeCell="A19" sqref="A19"/>
    </sheetView>
  </sheetViews>
  <sheetFormatPr defaultRowHeight="14.25" x14ac:dyDescent="0.45"/>
  <cols>
    <col min="1" max="1" width="32.06640625" bestFit="1" customWidth="1"/>
  </cols>
  <sheetData>
    <row r="8" spans="1:5" x14ac:dyDescent="0.45">
      <c r="A8" t="s">
        <v>42</v>
      </c>
      <c r="B8" s="1" t="s">
        <v>43</v>
      </c>
      <c r="C8" s="1" t="s">
        <v>44</v>
      </c>
      <c r="D8" s="1" t="s">
        <v>45</v>
      </c>
      <c r="E8" s="1" t="s">
        <v>46</v>
      </c>
    </row>
    <row r="9" spans="1:5" x14ac:dyDescent="0.45">
      <c r="A9" t="s">
        <v>47</v>
      </c>
      <c r="B9" s="1">
        <v>205</v>
      </c>
      <c r="C9" s="1">
        <v>241</v>
      </c>
      <c r="D9" s="1">
        <v>338</v>
      </c>
      <c r="E9" s="1">
        <v>368</v>
      </c>
    </row>
    <row r="10" spans="1:5" x14ac:dyDescent="0.45">
      <c r="A10" t="s">
        <v>48</v>
      </c>
      <c r="B10" s="1">
        <v>295</v>
      </c>
      <c r="C10" s="1">
        <v>252</v>
      </c>
      <c r="D10" s="1">
        <v>330</v>
      </c>
      <c r="E10" s="1">
        <v>360</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DF Calculator</vt:lpstr>
      <vt:lpstr>Boys v Girls Sports</vt:lpstr>
      <vt:lpstr>Comm College A vs B</vt:lpstr>
      <vt:lpstr>Online v F2F Class</vt:lpstr>
      <vt:lpstr>Two Engines</vt:lpstr>
      <vt:lpstr>Hives Meds</vt:lpstr>
      <vt:lpstr>Hypnotism</vt:lpstr>
      <vt:lpstr>Weighlifting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 Hill</dc:creator>
  <cp:lastModifiedBy>Jen Hill</cp:lastModifiedBy>
  <dcterms:created xsi:type="dcterms:W3CDTF">2025-06-15T19:10:00Z</dcterms:created>
  <dcterms:modified xsi:type="dcterms:W3CDTF">2025-06-16T19:46:54Z</dcterms:modified>
</cp:coreProperties>
</file>